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S:\03 業務部\★再エネ主力化\500新手法\02再エネ導入事業（価格低減促進事業）\03公募・周知\"/>
    </mc:Choice>
  </mc:AlternateContent>
  <xr:revisionPtr revIDLastSave="0" documentId="13_ncr:1_{FC836E11-F2C8-4657-8745-6243D764BACE}" xr6:coauthVersionLast="47" xr6:coauthVersionMax="47" xr10:uidLastSave="{00000000-0000-0000-0000-000000000000}"/>
  <workbookProtection workbookAlgorithmName="SHA-512" workbookHashValue="34t0TT7PPX850OHdVOIHz3t2H6GywBpe5PdbXCNJwUVTlsTzbMT4HPOR79REDzXtDwqWq4zPvwN1KiN5niGSgw==" workbookSaltValue="Uzh0/9ta2mTxaSohuTEq0w==" workbookSpinCount="100000" lockStructure="1"/>
  <bookViews>
    <workbookView xWindow="3255" yWindow="1200" windowWidth="21990" windowHeight="14520" tabRatio="782" xr2:uid="{00000000-000D-0000-FFFF-FFFF00000000}"/>
  </bookViews>
  <sheets>
    <sheet name="B-1別紙１実施計画" sheetId="11" r:id="rId1"/>
    <sheet name="C-1別紙２経費内訳" sheetId="2" r:id="rId2"/>
    <sheet name="C-2経費内訳表" sheetId="3" r:id="rId3"/>
    <sheet name="共同事業者" sheetId="12" r:id="rId4"/>
  </sheets>
  <definedNames>
    <definedName name="_xlnm.Print_Area" localSheetId="0">'B-1別紙１実施計画'!$B$1:$BZ$267</definedName>
    <definedName name="_xlnm.Print_Area" localSheetId="1">'C-1別紙２経費内訳'!$B$1:$L$30</definedName>
    <definedName name="_xlnm.Print_Area" localSheetId="2">'C-2経費内訳表'!$B$1:$W$34</definedName>
    <definedName name="_xlnm.Print_Area" localSheetId="3">共同事業者!$B$1:$BZ$48</definedName>
    <definedName name="_xlnm.Print_Titles" localSheetId="2">'C-2経費内訳表'!$4:$7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18" i="11" l="1"/>
  <c r="Z216" i="11"/>
  <c r="Z215" i="11"/>
  <c r="CD104" i="11"/>
  <c r="DG104" i="11" s="1"/>
  <c r="AE153" i="11"/>
  <c r="AE156" i="11"/>
  <c r="AE161" i="11"/>
  <c r="Z192" i="11"/>
  <c r="BN216" i="11"/>
  <c r="BO243" i="11"/>
  <c r="BU243" i="11"/>
  <c r="BO244" i="11"/>
  <c r="BU244" i="11"/>
  <c r="G9" i="3"/>
  <c r="Z219" i="11" l="1"/>
  <c r="Z220" i="11" s="1"/>
  <c r="DI104" i="11"/>
  <c r="I31" i="3"/>
  <c r="V31" i="3" l="1"/>
  <c r="T31" i="3"/>
  <c r="E24" i="2" s="1"/>
  <c r="S31" i="3"/>
  <c r="R31" i="3"/>
  <c r="Q31" i="3"/>
  <c r="P31" i="3"/>
  <c r="O31" i="3"/>
  <c r="N31" i="3"/>
  <c r="M31" i="3"/>
  <c r="L31" i="3"/>
  <c r="K31" i="3"/>
  <c r="J31" i="3"/>
  <c r="C3" i="2" l="1"/>
  <c r="U30" i="3"/>
  <c r="W30" i="3" s="1"/>
  <c r="E26" i="2"/>
  <c r="G20" i="3" l="1"/>
  <c r="Y20" i="3" s="1"/>
  <c r="G30" i="3" l="1"/>
  <c r="X30" i="3" s="1"/>
  <c r="U23" i="3"/>
  <c r="W23" i="3" s="1"/>
  <c r="G23" i="3"/>
  <c r="Y23" i="3" s="1"/>
  <c r="U22" i="3"/>
  <c r="W22" i="3" s="1"/>
  <c r="G22" i="3"/>
  <c r="Y22" i="3" s="1"/>
  <c r="U21" i="3"/>
  <c r="W21" i="3" s="1"/>
  <c r="G21" i="3"/>
  <c r="X21" i="3" s="1"/>
  <c r="AA20" i="3"/>
  <c r="X20" i="3"/>
  <c r="U20" i="3"/>
  <c r="W20" i="3" s="1"/>
  <c r="Z20" i="3"/>
  <c r="U19" i="3"/>
  <c r="G19" i="3"/>
  <c r="Y19" i="3" s="1"/>
  <c r="U18" i="3"/>
  <c r="W18" i="3" s="1"/>
  <c r="G18" i="3"/>
  <c r="Y18" i="3" s="1"/>
  <c r="U17" i="3"/>
  <c r="W17" i="3" s="1"/>
  <c r="G17" i="3"/>
  <c r="X17" i="3" s="1"/>
  <c r="U16" i="3"/>
  <c r="W16" i="3" s="1"/>
  <c r="G16" i="3"/>
  <c r="Z16" i="3" s="1"/>
  <c r="U15" i="3"/>
  <c r="W15" i="3" s="1"/>
  <c r="G15" i="3"/>
  <c r="Y15" i="3" s="1"/>
  <c r="U14" i="3"/>
  <c r="W14" i="3" s="1"/>
  <c r="G14" i="3"/>
  <c r="Y14" i="3" s="1"/>
  <c r="U13" i="3"/>
  <c r="W13" i="3" s="1"/>
  <c r="G13" i="3"/>
  <c r="AA13" i="3" s="1"/>
  <c r="U12" i="3"/>
  <c r="W12" i="3" s="1"/>
  <c r="G12" i="3"/>
  <c r="Z12" i="3" s="1"/>
  <c r="U11" i="3"/>
  <c r="G11" i="3"/>
  <c r="Y11" i="3" s="1"/>
  <c r="U10" i="3"/>
  <c r="W10" i="3" s="1"/>
  <c r="G10" i="3"/>
  <c r="X10" i="3" s="1"/>
  <c r="U9" i="3"/>
  <c r="W9" i="3" s="1"/>
  <c r="U8" i="3"/>
  <c r="P2" i="3"/>
  <c r="G31" i="3" l="1"/>
  <c r="W11" i="3"/>
  <c r="U31" i="3"/>
  <c r="W8" i="3"/>
  <c r="W19" i="3"/>
  <c r="X12" i="3"/>
  <c r="X19" i="3"/>
  <c r="X13" i="3"/>
  <c r="Z11" i="3"/>
  <c r="AA19" i="3"/>
  <c r="X16" i="3"/>
  <c r="AA16" i="3"/>
  <c r="AA15" i="3"/>
  <c r="AA23" i="3"/>
  <c r="AA11" i="3"/>
  <c r="X9" i="3"/>
  <c r="AA12" i="3"/>
  <c r="X15" i="3"/>
  <c r="Z19" i="3"/>
  <c r="Y30" i="3"/>
  <c r="X11" i="3"/>
  <c r="Z15" i="3"/>
  <c r="Z23" i="3"/>
  <c r="Z30" i="3"/>
  <c r="Y13" i="3"/>
  <c r="Z14" i="3"/>
  <c r="Y17" i="3"/>
  <c r="Z18" i="3"/>
  <c r="Y21" i="3"/>
  <c r="Z22" i="3"/>
  <c r="Y9" i="3"/>
  <c r="Z9" i="3"/>
  <c r="AA10" i="3"/>
  <c r="Y12" i="3"/>
  <c r="Z13" i="3"/>
  <c r="AA14" i="3"/>
  <c r="Y16" i="3"/>
  <c r="Z17" i="3"/>
  <c r="AA18" i="3"/>
  <c r="Z21" i="3"/>
  <c r="AA22" i="3"/>
  <c r="X23" i="3"/>
  <c r="AA30" i="3"/>
  <c r="Y10" i="3"/>
  <c r="Z10" i="3"/>
  <c r="AA9" i="3"/>
  <c r="X14" i="3"/>
  <c r="AA17" i="3"/>
  <c r="X18" i="3"/>
  <c r="AA21" i="3"/>
  <c r="X22" i="3"/>
  <c r="W31" i="3" l="1"/>
  <c r="E19" i="2"/>
  <c r="E14" i="2"/>
  <c r="E13" i="2"/>
  <c r="E16" i="2"/>
  <c r="E18" i="2"/>
  <c r="E15" i="2" l="1"/>
  <c r="E22" i="2"/>
  <c r="E23" i="2"/>
  <c r="E20" i="2"/>
  <c r="E21" i="2"/>
  <c r="N32" i="3" l="1"/>
  <c r="Q32" i="3"/>
  <c r="E17" i="2"/>
  <c r="E25" i="2" l="1"/>
  <c r="W33" i="3"/>
  <c r="C8" i="2" s="1"/>
  <c r="N25" i="2" l="1"/>
  <c r="Z102" i="11"/>
  <c r="Z104" i="11" s="1"/>
  <c r="Z105" i="11" s="1"/>
  <c r="Z188" i="11" s="1"/>
  <c r="Z189" i="11" s="1"/>
  <c r="Z191" i="11" s="1"/>
  <c r="Z193" i="11" s="1"/>
  <c r="E27" i="2"/>
  <c r="G8" i="2" l="1"/>
  <c r="O27" i="2"/>
  <c r="K8" i="2"/>
  <c r="C10" i="2" l="1"/>
  <c r="E10" i="2" l="1"/>
  <c r="G10" i="2" l="1"/>
  <c r="K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山道 一之</author>
  </authors>
  <commentList>
    <comment ref="C8" authorId="0" shapeId="0" xr:uid="{00000000-0006-0000-0100-000001000000}">
      <text>
        <r>
          <rPr>
            <b/>
            <sz val="9"/>
            <color indexed="81"/>
            <rFont val="MS P ゴシック"/>
            <family val="3"/>
            <charset val="128"/>
          </rPr>
          <t xml:space="preserve">C-2経費内訳表の合計と異なる場合は、手入力してください。
</t>
        </r>
      </text>
    </comment>
    <comment ref="E8" authorId="0" shapeId="0" xr:uid="{00000000-0006-0000-0100-000002000000}">
      <text>
        <r>
          <rPr>
            <b/>
            <sz val="9"/>
            <color indexed="81"/>
            <rFont val="MS P ゴシック"/>
            <family val="3"/>
            <charset val="128"/>
          </rPr>
          <t xml:space="preserve">寄付金その他の収入がある場合は、入力してください。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200-000001000000}">
      <text>
        <r>
          <rPr>
            <b/>
            <sz val="11"/>
            <color indexed="81"/>
            <rFont val="MS P ゴシック"/>
            <family val="3"/>
            <charset val="128"/>
          </rPr>
          <t>行を適宜追加・削除し、見積書・金入り設計書の項目どおりに記入すること（合計金額のみは不可）</t>
        </r>
      </text>
    </comment>
    <comment ref="H6" authorId="0" shapeId="0" xr:uid="{00000000-0006-0000-0200-000002000000}">
      <text>
        <r>
          <rPr>
            <b/>
            <sz val="11"/>
            <color indexed="81"/>
            <rFont val="MS P ゴシック"/>
            <family val="3"/>
            <charset val="128"/>
          </rPr>
          <t>根拠とした見積書・金入り設計書の最初のページにNo.を記すこと</t>
        </r>
      </text>
    </comment>
    <comment ref="I7" authorId="0" shapeId="0" xr:uid="{00000000-0006-0000-0200-000003000000}">
      <text>
        <r>
          <rPr>
            <b/>
            <sz val="11"/>
            <color indexed="81"/>
            <rFont val="MS P ゴシック"/>
            <family val="3"/>
            <charset val="128"/>
          </rPr>
          <t>複合単価を用いた場合は、「材料費」に金額を含めること</t>
        </r>
      </text>
    </comment>
    <comment ref="W32" authorId="0" shapeId="0" xr:uid="{00000000-0006-0000-0200-000004000000}">
      <text>
        <r>
          <rPr>
            <b/>
            <sz val="11"/>
            <color indexed="81"/>
            <rFont val="MS P ゴシック"/>
            <family val="3"/>
            <charset val="128"/>
          </rPr>
          <t>民間企業の場合、原則として消費税を計上しないこと</t>
        </r>
      </text>
    </comment>
    <comment ref="W33" authorId="0" shapeId="0" xr:uid="{00000000-0006-0000-0200-000005000000}">
      <text>
        <r>
          <rPr>
            <b/>
            <sz val="11"/>
            <color indexed="81"/>
            <rFont val="MS P ゴシック"/>
            <family val="3"/>
            <charset val="128"/>
          </rPr>
          <t>端数処理の関係で見積書等の金額の合計と一致しない場合は、手入力すること</t>
        </r>
      </text>
    </comment>
  </commentList>
</comments>
</file>

<file path=xl/sharedStrings.xml><?xml version="1.0" encoding="utf-8"?>
<sst xmlns="http://schemas.openxmlformats.org/spreadsheetml/2006/main" count="428" uniqueCount="265">
  <si>
    <t>別紙１</t>
    <rPh sb="0" eb="2">
      <t>ベッシ</t>
    </rPh>
    <phoneticPr fontId="3"/>
  </si>
  <si>
    <t>所在地</t>
    <rPh sb="0" eb="3">
      <t>ショザイチ</t>
    </rPh>
    <phoneticPr fontId="3"/>
  </si>
  <si>
    <t>事業実施の担当者</t>
    <rPh sb="0" eb="2">
      <t>ジギョウ</t>
    </rPh>
    <rPh sb="2" eb="4">
      <t>ジッシ</t>
    </rPh>
    <rPh sb="5" eb="8">
      <t>タントウシャ</t>
    </rPh>
    <phoneticPr fontId="3"/>
  </si>
  <si>
    <t>氏名</t>
    <rPh sb="0" eb="2">
      <t>シメイ</t>
    </rPh>
    <phoneticPr fontId="5"/>
  </si>
  <si>
    <t>＜事業の目的・概要＞</t>
    <rPh sb="1" eb="3">
      <t>ジギョウ</t>
    </rPh>
    <rPh sb="4" eb="6">
      <t>モクテキ</t>
    </rPh>
    <rPh sb="7" eb="9">
      <t>ガイヨウ</t>
    </rPh>
    <phoneticPr fontId="3"/>
  </si>
  <si>
    <t>名称</t>
    <rPh sb="0" eb="2">
      <t>メイショウ</t>
    </rPh>
    <phoneticPr fontId="3"/>
  </si>
  <si>
    <t>円</t>
    <rPh sb="0" eb="1">
      <t>エン</t>
    </rPh>
    <phoneticPr fontId="3"/>
  </si>
  <si>
    <t>＜事業の実施体制＞</t>
    <phoneticPr fontId="3"/>
  </si>
  <si>
    <t>＜事業実施に関連する事項＞</t>
    <phoneticPr fontId="3"/>
  </si>
  <si>
    <t>＜事業実施スケジュール＞</t>
    <phoneticPr fontId="3"/>
  </si>
  <si>
    <t>注１　本計画書に、設備のシステム図・配置図・仕様書、記入内容の根拠資料等を添付する。</t>
    <phoneticPr fontId="3"/>
  </si>
  <si>
    <t>注２　記入欄が少ない場合は、別に資料を添付する。</t>
    <rPh sb="14" eb="15">
      <t>ベツ</t>
    </rPh>
    <rPh sb="16" eb="18">
      <t>シリョウ</t>
    </rPh>
    <rPh sb="19" eb="21">
      <t>テンプ</t>
    </rPh>
    <phoneticPr fontId="3"/>
  </si>
  <si>
    <t>kWh</t>
    <phoneticPr fontId="3"/>
  </si>
  <si>
    <t>%</t>
    <phoneticPr fontId="3"/>
  </si>
  <si>
    <t>事業者名・役職名</t>
    <rPh sb="0" eb="3">
      <t>ジギョウシャ</t>
    </rPh>
    <rPh sb="3" eb="4">
      <t>メイ</t>
    </rPh>
    <rPh sb="5" eb="8">
      <t>ヤクショクメイ</t>
    </rPh>
    <phoneticPr fontId="3"/>
  </si>
  <si>
    <t>〒</t>
    <phoneticPr fontId="3"/>
  </si>
  <si>
    <t>「123-4567」と入力</t>
  </si>
  <si>
    <t>電話番号</t>
    <rPh sb="0" eb="2">
      <t>デンワ</t>
    </rPh>
    <rPh sb="2" eb="4">
      <t>バンゴウ</t>
    </rPh>
    <phoneticPr fontId="3"/>
  </si>
  <si>
    <t>FAX番号</t>
    <rPh sb="3" eb="5">
      <t>バンゴウ</t>
    </rPh>
    <phoneticPr fontId="3"/>
  </si>
  <si>
    <t>E-mailアドレス</t>
    <phoneticPr fontId="3"/>
  </si>
  <si>
    <t>備考</t>
    <rPh sb="0" eb="2">
      <t>ビコウ</t>
    </rPh>
    <phoneticPr fontId="3"/>
  </si>
  <si>
    <t>氏名</t>
    <rPh sb="0" eb="2">
      <t>シメイ</t>
    </rPh>
    <phoneticPr fontId="3"/>
  </si>
  <si>
    <t>住所</t>
    <phoneticPr fontId="3"/>
  </si>
  <si>
    <t>【他の補助金との関係】</t>
    <phoneticPr fontId="3"/>
  </si>
  <si>
    <t>【許認可、権利関係等事業実施の前提となる事項及び実施上問題となる事項】</t>
    <phoneticPr fontId="3"/>
  </si>
  <si>
    <t>該当なし</t>
    <rPh sb="0" eb="2">
      <t>ガイトウ</t>
    </rPh>
    <phoneticPr fontId="3"/>
  </si>
  <si>
    <t>該当あり（以下のとおり）</t>
    <rPh sb="0" eb="2">
      <t>ガイトウ</t>
    </rPh>
    <rPh sb="5" eb="7">
      <t>イカ</t>
    </rPh>
    <phoneticPr fontId="3"/>
  </si>
  <si>
    <t>流動資産</t>
    <phoneticPr fontId="5"/>
  </si>
  <si>
    <t>流動負債</t>
    <phoneticPr fontId="5"/>
  </si>
  <si>
    <t>自己資本</t>
    <phoneticPr fontId="5"/>
  </si>
  <si>
    <t>総資本</t>
    <phoneticPr fontId="5"/>
  </si>
  <si>
    <t>※ 貸借対照表の基準日を入力してください。</t>
  </si>
  <si>
    <t>前期（直近）</t>
    <rPh sb="0" eb="2">
      <t>ゼンキ</t>
    </rPh>
    <rPh sb="3" eb="5">
      <t>チョッキン</t>
    </rPh>
    <phoneticPr fontId="3"/>
  </si>
  <si>
    <t>前々期</t>
    <rPh sb="0" eb="3">
      <t>ゼンゼンキ</t>
    </rPh>
    <phoneticPr fontId="3"/>
  </si>
  <si>
    <t>(単位　千円）</t>
    <rPh sb="1" eb="3">
      <t>タンイ</t>
    </rPh>
    <rPh sb="4" eb="5">
      <t>セン</t>
    </rPh>
    <rPh sb="5" eb="6">
      <t>エン</t>
    </rPh>
    <phoneticPr fontId="5"/>
  </si>
  <si>
    <t>流動比率</t>
    <rPh sb="0" eb="4">
      <t>リュウドウヒリツ</t>
    </rPh>
    <phoneticPr fontId="3"/>
  </si>
  <si>
    <t>自己資
本比率</t>
    <rPh sb="0" eb="2">
      <t>ジコ</t>
    </rPh>
    <rPh sb="2" eb="3">
      <t>シ</t>
    </rPh>
    <rPh sb="4" eb="5">
      <t>ホン</t>
    </rPh>
    <rPh sb="5" eb="7">
      <t>ヒリツ</t>
    </rPh>
    <phoneticPr fontId="3"/>
  </si>
  <si>
    <t>別紙２</t>
    <rPh sb="0" eb="2">
      <t>ベッシ</t>
    </rPh>
    <phoneticPr fontId="13"/>
  </si>
  <si>
    <t>施設名：</t>
    <rPh sb="0" eb="2">
      <t>シセツ</t>
    </rPh>
    <rPh sb="2" eb="3">
      <t>メイ</t>
    </rPh>
    <phoneticPr fontId="16"/>
  </si>
  <si>
    <t>所要経費</t>
    <rPh sb="0" eb="2">
      <t>ショヨウ</t>
    </rPh>
    <rPh sb="2" eb="4">
      <t>ケイヒ</t>
    </rPh>
    <phoneticPr fontId="13"/>
  </si>
  <si>
    <r>
      <t>(1) 総事業費
　</t>
    </r>
    <r>
      <rPr>
        <sz val="10"/>
        <rFont val="ＭＳ 明朝"/>
        <family val="1"/>
        <charset val="128"/>
      </rPr>
      <t>※補助対象外経費を含んだ
　　金額を記入すること</t>
    </r>
    <rPh sb="4" eb="8">
      <t>ソウジギョウヒ</t>
    </rPh>
    <phoneticPr fontId="13"/>
  </si>
  <si>
    <t>(2) 寄付金その他の収入</t>
    <rPh sb="4" eb="7">
      <t>キフキン</t>
    </rPh>
    <rPh sb="9" eb="10">
      <t>タ</t>
    </rPh>
    <rPh sb="11" eb="13">
      <t>シュウニュウ</t>
    </rPh>
    <phoneticPr fontId="13"/>
  </si>
  <si>
    <r>
      <t xml:space="preserve">(3) 差引額
</t>
    </r>
    <r>
      <rPr>
        <sz val="10"/>
        <rFont val="ＭＳ 明朝"/>
        <family val="1"/>
        <charset val="128"/>
      </rPr>
      <t>　※(1)-(2)</t>
    </r>
    <rPh sb="4" eb="6">
      <t>サシヒキ</t>
    </rPh>
    <rPh sb="6" eb="7">
      <t>ガク</t>
    </rPh>
    <phoneticPr fontId="13"/>
  </si>
  <si>
    <t>(4) 補助対象経費
　　支出予定額</t>
    <rPh sb="4" eb="6">
      <t>ホジョ</t>
    </rPh>
    <rPh sb="6" eb="8">
      <t>タイショウ</t>
    </rPh>
    <rPh sb="8" eb="10">
      <t>ケイヒ</t>
    </rPh>
    <rPh sb="13" eb="15">
      <t>シシュツ</t>
    </rPh>
    <rPh sb="15" eb="17">
      <t>ヨテイ</t>
    </rPh>
    <rPh sb="17" eb="18">
      <t>ガク</t>
    </rPh>
    <phoneticPr fontId="13"/>
  </si>
  <si>
    <r>
      <rPr>
        <sz val="12"/>
        <rFont val="ＭＳ 明朝"/>
        <family val="1"/>
        <charset val="128"/>
      </rPr>
      <t>円</t>
    </r>
    <rPh sb="0" eb="1">
      <t>エン</t>
    </rPh>
    <phoneticPr fontId="16"/>
  </si>
  <si>
    <t>(5) 基準額</t>
    <rPh sb="4" eb="6">
      <t>キジュン</t>
    </rPh>
    <rPh sb="6" eb="7">
      <t>ガク</t>
    </rPh>
    <phoneticPr fontId="13"/>
  </si>
  <si>
    <r>
      <t xml:space="preserve">(6) 選定額
</t>
    </r>
    <r>
      <rPr>
        <sz val="10"/>
        <rFont val="ＭＳ 明朝"/>
        <family val="1"/>
        <charset val="128"/>
      </rPr>
      <t>　※(4)と(5)を比較して
　　少ない方の額</t>
    </r>
    <rPh sb="4" eb="6">
      <t>センテイ</t>
    </rPh>
    <rPh sb="6" eb="7">
      <t>ガク</t>
    </rPh>
    <rPh sb="18" eb="20">
      <t>ヒカク</t>
    </rPh>
    <rPh sb="25" eb="26">
      <t>スク</t>
    </rPh>
    <rPh sb="28" eb="29">
      <t>ホウ</t>
    </rPh>
    <rPh sb="30" eb="31">
      <t>ガク</t>
    </rPh>
    <phoneticPr fontId="13"/>
  </si>
  <si>
    <r>
      <t xml:space="preserve">(7) 補助基本額
</t>
    </r>
    <r>
      <rPr>
        <sz val="10"/>
        <rFont val="ＭＳ 明朝"/>
        <family val="1"/>
        <charset val="128"/>
      </rPr>
      <t>　※(3)と(6)を比較して
　　少ない方の額</t>
    </r>
    <rPh sb="4" eb="6">
      <t>ホジョ</t>
    </rPh>
    <rPh sb="6" eb="8">
      <t>キホン</t>
    </rPh>
    <rPh sb="8" eb="9">
      <t>ガク</t>
    </rPh>
    <rPh sb="20" eb="22">
      <t>ヒカク</t>
    </rPh>
    <rPh sb="27" eb="28">
      <t>スク</t>
    </rPh>
    <rPh sb="30" eb="31">
      <t>ホウ</t>
    </rPh>
    <rPh sb="32" eb="33">
      <t>ガク</t>
    </rPh>
    <phoneticPr fontId="13"/>
  </si>
  <si>
    <t>(4) 補助対象経費支出予定額の内訳</t>
    <rPh sb="4" eb="6">
      <t>ホジョ</t>
    </rPh>
    <rPh sb="6" eb="8">
      <t>タイショウ</t>
    </rPh>
    <rPh sb="8" eb="10">
      <t>ケイヒ</t>
    </rPh>
    <rPh sb="10" eb="12">
      <t>シシュツ</t>
    </rPh>
    <rPh sb="12" eb="14">
      <t>ヨテイ</t>
    </rPh>
    <rPh sb="14" eb="15">
      <t>ガク</t>
    </rPh>
    <rPh sb="15" eb="16">
      <t>テイガク</t>
    </rPh>
    <rPh sb="16" eb="18">
      <t>ウチワケ</t>
    </rPh>
    <phoneticPr fontId="13"/>
  </si>
  <si>
    <t>区分・費目</t>
    <rPh sb="0" eb="2">
      <t>クブン</t>
    </rPh>
    <rPh sb="3" eb="5">
      <t>ヒモク</t>
    </rPh>
    <phoneticPr fontId="13"/>
  </si>
  <si>
    <t>細分</t>
    <rPh sb="0" eb="2">
      <t>サイブン</t>
    </rPh>
    <phoneticPr fontId="16"/>
  </si>
  <si>
    <t>金額（円）</t>
    <rPh sb="0" eb="2">
      <t>キンガク</t>
    </rPh>
    <phoneticPr fontId="13"/>
  </si>
  <si>
    <t>積算内訳</t>
    <rPh sb="0" eb="2">
      <t>セキサン</t>
    </rPh>
    <rPh sb="2" eb="4">
      <t>ウチワケ</t>
    </rPh>
    <phoneticPr fontId="13"/>
  </si>
  <si>
    <t>工事費・本工事費</t>
  </si>
  <si>
    <t>材料費</t>
    <rPh sb="0" eb="3">
      <t>ザイリョウヒ</t>
    </rPh>
    <phoneticPr fontId="3"/>
  </si>
  <si>
    <t>経費内訳表のとおり</t>
    <rPh sb="0" eb="2">
      <t>ケイヒ</t>
    </rPh>
    <phoneticPr fontId="16"/>
  </si>
  <si>
    <t>同</t>
  </si>
  <si>
    <t>労務費</t>
    <rPh sb="0" eb="3">
      <t>ロウムヒ</t>
    </rPh>
    <phoneticPr fontId="3"/>
  </si>
  <si>
    <t>直接経費</t>
    <rPh sb="0" eb="2">
      <t>チョクセツ</t>
    </rPh>
    <rPh sb="2" eb="4">
      <t>ケイヒ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</si>
  <si>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</si>
  <si>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</si>
  <si>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</si>
  <si>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工事費・付帯工事費</t>
  </si>
  <si>
    <t>―</t>
    <phoneticPr fontId="3"/>
  </si>
  <si>
    <t>工事費・機械器具費</t>
  </si>
  <si>
    <t>工事費・測量及試験費</t>
    <phoneticPr fontId="16"/>
  </si>
  <si>
    <t>設備費</t>
  </si>
  <si>
    <t>業務費</t>
  </si>
  <si>
    <t>事務費</t>
  </si>
  <si>
    <t>小計</t>
    <rPh sb="0" eb="2">
      <t>ショウケイ</t>
    </rPh>
    <phoneticPr fontId="16"/>
  </si>
  <si>
    <t>消費税</t>
    <rPh sb="0" eb="3">
      <t>ショウヒゼイ</t>
    </rPh>
    <phoneticPr fontId="16"/>
  </si>
  <si>
    <t>合計</t>
    <rPh sb="0" eb="2">
      <t>ゴウケイ</t>
    </rPh>
    <phoneticPr fontId="13"/>
  </si>
  <si>
    <t>（注）記入した金額の根拠資料を添付すること</t>
    <phoneticPr fontId="16"/>
  </si>
  <si>
    <t>施設名</t>
    <rPh sb="0" eb="2">
      <t>シセツ</t>
    </rPh>
    <rPh sb="2" eb="3">
      <t>メイ</t>
    </rPh>
    <phoneticPr fontId="5"/>
  </si>
  <si>
    <t>内訳</t>
    <rPh sb="0" eb="2">
      <t>ウチワケ</t>
    </rPh>
    <phoneticPr fontId="5"/>
  </si>
  <si>
    <t>補助対象経費</t>
    <rPh sb="0" eb="4">
      <t>ホジョタイショウ</t>
    </rPh>
    <rPh sb="4" eb="6">
      <t>ケイヒ</t>
    </rPh>
    <phoneticPr fontId="5"/>
  </si>
  <si>
    <t>補助対象
外経費
(E)</t>
    <rPh sb="0" eb="2">
      <t>ホジョ</t>
    </rPh>
    <rPh sb="2" eb="4">
      <t>タイショウ</t>
    </rPh>
    <rPh sb="5" eb="6">
      <t>ガイ</t>
    </rPh>
    <rPh sb="6" eb="8">
      <t>ケイヒ</t>
    </rPh>
    <phoneticPr fontId="5"/>
  </si>
  <si>
    <t>合計
(F)=
(D)+(E)</t>
    <rPh sb="0" eb="2">
      <t>ゴウケイ</t>
    </rPh>
    <phoneticPr fontId="5"/>
  </si>
  <si>
    <t>(A)×(B)
=(C)
であるか</t>
    <phoneticPr fontId="3"/>
  </si>
  <si>
    <t>(C)=(F)
であるか</t>
    <phoneticPr fontId="3"/>
  </si>
  <si>
    <t>数量の小数点の有無チェック
(A)</t>
    <rPh sb="0" eb="2">
      <t>スウリョウ</t>
    </rPh>
    <rPh sb="3" eb="6">
      <t>ショウスウテン</t>
    </rPh>
    <rPh sb="7" eb="9">
      <t>ウム</t>
    </rPh>
    <phoneticPr fontId="3"/>
  </si>
  <si>
    <t>単価の小数点の有無チェック
(B)</t>
    <rPh sb="0" eb="2">
      <t>タンカ</t>
    </rPh>
    <rPh sb="3" eb="6">
      <t>ショウスウテン</t>
    </rPh>
    <rPh sb="7" eb="9">
      <t>ウム</t>
    </rPh>
    <phoneticPr fontId="3"/>
  </si>
  <si>
    <t>No.</t>
    <phoneticPr fontId="5"/>
  </si>
  <si>
    <t>項目</t>
    <rPh sb="0" eb="2">
      <t>コウモク</t>
    </rPh>
    <phoneticPr fontId="5"/>
  </si>
  <si>
    <t>内容</t>
    <rPh sb="0" eb="2">
      <t>ナイヨウ</t>
    </rPh>
    <phoneticPr fontId="5"/>
  </si>
  <si>
    <t>工事費</t>
    <rPh sb="0" eb="2">
      <t>コウジ</t>
    </rPh>
    <rPh sb="2" eb="3">
      <t>ヒ</t>
    </rPh>
    <phoneticPr fontId="2"/>
  </si>
  <si>
    <t>設備費</t>
    <rPh sb="0" eb="2">
      <t>セツビ</t>
    </rPh>
    <rPh sb="2" eb="3">
      <t>ヒ</t>
    </rPh>
    <phoneticPr fontId="2"/>
  </si>
  <si>
    <t>業務費</t>
    <rPh sb="0" eb="2">
      <t>ギョウム</t>
    </rPh>
    <rPh sb="2" eb="3">
      <t>ヒ</t>
    </rPh>
    <phoneticPr fontId="5"/>
  </si>
  <si>
    <t>事務費</t>
    <rPh sb="0" eb="3">
      <t>ジムヒ</t>
    </rPh>
    <phoneticPr fontId="2"/>
  </si>
  <si>
    <t>補助対象
経費合計
(D)</t>
    <rPh sb="0" eb="2">
      <t>ホジョ</t>
    </rPh>
    <rPh sb="2" eb="4">
      <t>タイショウ</t>
    </rPh>
    <rPh sb="5" eb="7">
      <t>ケイヒ</t>
    </rPh>
    <rPh sb="7" eb="9">
      <t>ゴウケイ</t>
    </rPh>
    <phoneticPr fontId="5"/>
  </si>
  <si>
    <t>規格</t>
    <rPh sb="0" eb="2">
      <t>キカク</t>
    </rPh>
    <phoneticPr fontId="5"/>
  </si>
  <si>
    <t>数量
(A)</t>
    <rPh sb="0" eb="2">
      <t>スウリョウ</t>
    </rPh>
    <phoneticPr fontId="5"/>
  </si>
  <si>
    <t>単価 [円]
(B)</t>
    <rPh sb="0" eb="2">
      <t>タンカ</t>
    </rPh>
    <phoneticPr fontId="5"/>
  </si>
  <si>
    <t>金額 [円]
(C)=
(A)×(B)</t>
    <rPh sb="0" eb="2">
      <t>キンガク</t>
    </rPh>
    <rPh sb="4" eb="5">
      <t>エン</t>
    </rPh>
    <phoneticPr fontId="5"/>
  </si>
  <si>
    <t>※根拠資料（見積書等）No.</t>
    <rPh sb="1" eb="5">
      <t>コンキョシリョウ</t>
    </rPh>
    <rPh sb="6" eb="8">
      <t>ミツモリ</t>
    </rPh>
    <rPh sb="8" eb="9">
      <t>ショ</t>
    </rPh>
    <rPh sb="9" eb="10">
      <t>トウ</t>
    </rPh>
    <phoneticPr fontId="2"/>
  </si>
  <si>
    <t>本工事費</t>
    <rPh sb="0" eb="1">
      <t>ホン</t>
    </rPh>
    <rPh sb="1" eb="4">
      <t>コウジヒ</t>
    </rPh>
    <phoneticPr fontId="2"/>
  </si>
  <si>
    <t>付帯
工事費</t>
    <rPh sb="0" eb="2">
      <t>フタイ</t>
    </rPh>
    <rPh sb="3" eb="5">
      <t>コウジ</t>
    </rPh>
    <rPh sb="5" eb="6">
      <t>ヒ</t>
    </rPh>
    <phoneticPr fontId="2"/>
  </si>
  <si>
    <t>機械
器具費</t>
    <rPh sb="0" eb="2">
      <t>キカイ</t>
    </rPh>
    <rPh sb="3" eb="5">
      <t>キグ</t>
    </rPh>
    <rPh sb="5" eb="6">
      <t>ヒ</t>
    </rPh>
    <phoneticPr fontId="2"/>
  </si>
  <si>
    <t>測量及
試験費</t>
    <phoneticPr fontId="5"/>
  </si>
  <si>
    <t>材料費</t>
    <rPh sb="0" eb="3">
      <t>ザイリョウヒ</t>
    </rPh>
    <phoneticPr fontId="2"/>
  </si>
  <si>
    <t>労務費</t>
    <rPh sb="0" eb="3">
      <t>ロウムヒ</t>
    </rPh>
    <phoneticPr fontId="2"/>
  </si>
  <si>
    <t>直接
経費</t>
    <rPh sb="0" eb="2">
      <t>チョクセツ</t>
    </rPh>
    <rPh sb="3" eb="5">
      <t>ケイヒ</t>
    </rPh>
    <phoneticPr fontId="2"/>
  </si>
  <si>
    <t>共通
仮設費</t>
    <rPh sb="0" eb="2">
      <t>キョウツウ</t>
    </rPh>
    <rPh sb="3" eb="5">
      <t>カセツ</t>
    </rPh>
    <rPh sb="5" eb="6">
      <t>ヒ</t>
    </rPh>
    <phoneticPr fontId="2"/>
  </si>
  <si>
    <t>現場
管理費</t>
    <phoneticPr fontId="5"/>
  </si>
  <si>
    <t>一般
管理費</t>
    <rPh sb="0" eb="2">
      <t>イッパン</t>
    </rPh>
    <rPh sb="3" eb="6">
      <t>カンリヒ</t>
    </rPh>
    <phoneticPr fontId="2"/>
  </si>
  <si>
    <t>ー</t>
    <phoneticPr fontId="3"/>
  </si>
  <si>
    <t>合計</t>
    <phoneticPr fontId="3"/>
  </si>
  <si>
    <t>本工事費計</t>
    <rPh sb="0" eb="1">
      <t>ホン</t>
    </rPh>
    <rPh sb="1" eb="4">
      <t>コウジヒ</t>
    </rPh>
    <rPh sb="4" eb="5">
      <t>ケイ</t>
    </rPh>
    <phoneticPr fontId="5"/>
  </si>
  <si>
    <t>工事費計</t>
    <rPh sb="0" eb="3">
      <t>コウジヒ</t>
    </rPh>
    <rPh sb="3" eb="4">
      <t>ケイ</t>
    </rPh>
    <phoneticPr fontId="5"/>
  </si>
  <si>
    <t>消費税</t>
    <rPh sb="0" eb="3">
      <t>ショウヒゼイ</t>
    </rPh>
    <phoneticPr fontId="3"/>
  </si>
  <si>
    <t>合計</t>
    <rPh sb="0" eb="2">
      <t>ゴウケイ</t>
    </rPh>
    <phoneticPr fontId="5"/>
  </si>
  <si>
    <t xml:space="preserve">      </t>
    <phoneticPr fontId="3"/>
  </si>
  <si>
    <t>事業の主たる実施場所</t>
    <rPh sb="0" eb="2">
      <t>ジギョウ</t>
    </rPh>
    <rPh sb="3" eb="4">
      <t>シュ</t>
    </rPh>
    <rPh sb="6" eb="8">
      <t>ジッシ</t>
    </rPh>
    <rPh sb="8" eb="10">
      <t>バショ</t>
    </rPh>
    <phoneticPr fontId="3"/>
  </si>
  <si>
    <t>＜財務内容（事業実施の団体）＞</t>
    <rPh sb="1" eb="3">
      <t>ザイム</t>
    </rPh>
    <rPh sb="3" eb="5">
      <t>ナイヨウ</t>
    </rPh>
    <rPh sb="6" eb="10">
      <t>ジギョウジッシ</t>
    </rPh>
    <rPh sb="11" eb="13">
      <t>ダンタイ</t>
    </rPh>
    <phoneticPr fontId="3"/>
  </si>
  <si>
    <t>法人番号</t>
    <rPh sb="0" eb="2">
      <t>ホウジン</t>
    </rPh>
    <rPh sb="2" eb="4">
      <t>バンゴウ</t>
    </rPh>
    <phoneticPr fontId="3"/>
  </si>
  <si>
    <t>※13桁</t>
    <phoneticPr fontId="3"/>
  </si>
  <si>
    <t>事業実施の
団体名</t>
    <rPh sb="0" eb="2">
      <t>ジギョウ</t>
    </rPh>
    <rPh sb="2" eb="4">
      <t>ジッシ</t>
    </rPh>
    <rPh sb="6" eb="8">
      <t>ダンタイ</t>
    </rPh>
    <rPh sb="8" eb="9">
      <t>メイ</t>
    </rPh>
    <phoneticPr fontId="3"/>
  </si>
  <si>
    <r>
      <t>事業名</t>
    </r>
    <r>
      <rPr>
        <sz val="8"/>
        <color rgb="FFFF0000"/>
        <rFont val="游ゴシック"/>
        <family val="3"/>
        <charset val="128"/>
        <scheme val="minor"/>
      </rPr>
      <t/>
    </r>
    <rPh sb="0" eb="2">
      <t>ジギョウ</t>
    </rPh>
    <rPh sb="2" eb="3">
      <t>メイ</t>
    </rPh>
    <phoneticPr fontId="3"/>
  </si>
  <si>
    <t>団体の名称</t>
    <phoneticPr fontId="3"/>
  </si>
  <si>
    <t>役職名</t>
    <phoneticPr fontId="3"/>
  </si>
  <si>
    <t>E-mailアドレス</t>
  </si>
  <si>
    <t>事業実施
責任者</t>
    <phoneticPr fontId="3"/>
  </si>
  <si>
    <t>電話</t>
    <phoneticPr fontId="3"/>
  </si>
  <si>
    <t>FAX</t>
    <phoneticPr fontId="3"/>
  </si>
  <si>
    <t>【補助対象設備による電力の使途】</t>
    <rPh sb="1" eb="3">
      <t>ホジョ</t>
    </rPh>
    <rPh sb="3" eb="5">
      <t>タイショウ</t>
    </rPh>
    <rPh sb="5" eb="7">
      <t>セツビ</t>
    </rPh>
    <rPh sb="10" eb="12">
      <t>デンリョク</t>
    </rPh>
    <rPh sb="13" eb="15">
      <t>シト</t>
    </rPh>
    <phoneticPr fontId="3"/>
  </si>
  <si>
    <t>【ＣＯ２削減効果】</t>
    <phoneticPr fontId="3"/>
  </si>
  <si>
    <t>【ＣＯ２削減効果の算定根拠】</t>
    <phoneticPr fontId="3"/>
  </si>
  <si>
    <t>別添のとおり</t>
    <rPh sb="0" eb="2">
      <t>ベッテン</t>
    </rPh>
    <phoneticPr fontId="3"/>
  </si>
  <si>
    <t>＜コスト要件を満たすことの説明＞</t>
    <phoneticPr fontId="3"/>
  </si>
  <si>
    <t>a　土砂災害</t>
  </si>
  <si>
    <t>土砂災害の危険性が高いと想定される地域でない</t>
    <phoneticPr fontId="3"/>
  </si>
  <si>
    <t>b　浸水被害</t>
  </si>
  <si>
    <t>浸水被害危険性地域に想定される地域でない</t>
  </si>
  <si>
    <t>年</t>
    <rPh sb="0" eb="1">
      <t>ネン</t>
    </rPh>
    <phoneticPr fontId="3"/>
  </si>
  <si>
    <t>t-CO2/年</t>
    <rPh sb="6" eb="7">
      <t>ネン</t>
    </rPh>
    <phoneticPr fontId="3"/>
  </si>
  <si>
    <t>＊【ＣＯ2削減効果の算定根拠】により算定したＣＯ2削減量を記入</t>
    <phoneticPr fontId="3"/>
  </si>
  <si>
    <t>共同事業者</t>
    <phoneticPr fontId="3"/>
  </si>
  <si>
    <t xml:space="preserve">
</t>
    <phoneticPr fontId="3"/>
  </si>
  <si>
    <t xml:space="preserve">
</t>
    <phoneticPr fontId="3"/>
  </si>
  <si>
    <t xml:space="preserve"> </t>
    <phoneticPr fontId="3"/>
  </si>
  <si>
    <t>土砂災害の危険性が高いと想定される地域だが、土砂災害対策等により危険性が回避されている
危険性が回避されていると判断できる理由：</t>
    <phoneticPr fontId="3"/>
  </si>
  <si>
    <t>（該当する項目のチェック欄にレ点でチェックを入れること）</t>
    <phoneticPr fontId="3"/>
  </si>
  <si>
    <t>【補助対象設備を導入する施設の地域特性について】（ハザードマップを添付のこと）</t>
    <rPh sb="33" eb="35">
      <t>テンプ</t>
    </rPh>
    <phoneticPr fontId="3"/>
  </si>
  <si>
    <t>貸借対照表日</t>
    <rPh sb="5" eb="6">
      <t>ヒ</t>
    </rPh>
    <phoneticPr fontId="5"/>
  </si>
  <si>
    <t>＜事業の区分＞</t>
    <rPh sb="1" eb="3">
      <t>ジギョウ</t>
    </rPh>
    <rPh sb="4" eb="6">
      <t>クブン</t>
    </rPh>
    <phoneticPr fontId="3"/>
  </si>
  <si>
    <t>＊　以下の設備導入に係る事業のうち、本事業に該当するものにチェックをする（複数可）</t>
  </si>
  <si>
    <t>a再生可能エネルギー発電設備導入計画</t>
    <phoneticPr fontId="3"/>
  </si>
  <si>
    <t>b再生可能エネルギー熱利用設備導入計画</t>
    <phoneticPr fontId="3"/>
  </si>
  <si>
    <t>【目的】</t>
    <phoneticPr fontId="3"/>
  </si>
  <si>
    <t>【事業化計画策定のために実施する内容】</t>
    <phoneticPr fontId="3"/>
  </si>
  <si>
    <t>＜現時点で想定される事業の効果＞</t>
    <phoneticPr fontId="3"/>
  </si>
  <si>
    <t>（２）資本費基準〔千円／kW〕</t>
    <phoneticPr fontId="3"/>
  </si>
  <si>
    <t>（１）電源種</t>
    <rPh sb="3" eb="5">
      <t>デンゲン</t>
    </rPh>
    <rPh sb="5" eb="6">
      <t>シュ</t>
    </rPh>
    <phoneticPr fontId="3"/>
  </si>
  <si>
    <t>陸上風力</t>
  </si>
  <si>
    <t>洋上風力</t>
  </si>
  <si>
    <t>中小水力</t>
  </si>
  <si>
    <t>200kW未満</t>
  </si>
  <si>
    <t>200kW以上1,000kW未満</t>
  </si>
  <si>
    <t>1,000kW以上</t>
  </si>
  <si>
    <t>地熱</t>
  </si>
  <si>
    <t>7,500kW以上</t>
  </si>
  <si>
    <t>15,000kW未満</t>
  </si>
  <si>
    <t>15,000kW以上</t>
  </si>
  <si>
    <t>一般木材等利用</t>
  </si>
  <si>
    <t>建築資材廃棄物利用</t>
  </si>
  <si>
    <t>バイオマス液体燃料利用</t>
  </si>
  <si>
    <t>バイオマス</t>
  </si>
  <si>
    <t>補助対象外</t>
  </si>
  <si>
    <t>補助対象外</t>
    <phoneticPr fontId="3"/>
  </si>
  <si>
    <t>（１）熱源種</t>
    <phoneticPr fontId="3"/>
  </si>
  <si>
    <t>太陽熱利用</t>
  </si>
  <si>
    <t>地中熱利用</t>
  </si>
  <si>
    <t>バイオマス熱利用</t>
  </si>
  <si>
    <t>地熱利用（温泉熱利用）</t>
  </si>
  <si>
    <t>温度差エネルギー利用</t>
  </si>
  <si>
    <t>雪氷熱利用</t>
  </si>
  <si>
    <r>
      <t xml:space="preserve">(8) 補助金所要額
    (上限10,000千円)
</t>
    </r>
    <r>
      <rPr>
        <sz val="10"/>
        <rFont val="ＭＳ 明朝"/>
        <family val="1"/>
        <charset val="128"/>
      </rPr>
      <t>※(7)×補助率　(千円未満切捨)</t>
    </r>
    <rPh sb="4" eb="7">
      <t>ホジョキン</t>
    </rPh>
    <rPh sb="7" eb="9">
      <t>ショヨウ</t>
    </rPh>
    <rPh sb="9" eb="10">
      <t>ガク</t>
    </rPh>
    <rPh sb="33" eb="36">
      <t>ホジョリツ</t>
    </rPh>
    <rPh sb="42" eb="43">
      <t>キ</t>
    </rPh>
    <rPh sb="43" eb="44">
      <t>ス</t>
    </rPh>
    <phoneticPr fontId="13"/>
  </si>
  <si>
    <t>補助率</t>
    <rPh sb="0" eb="3">
      <t>ホジョリツ</t>
    </rPh>
    <phoneticPr fontId="3"/>
  </si>
  <si>
    <t>法人番号（13桁）</t>
    <phoneticPr fontId="3"/>
  </si>
  <si>
    <t>③再生可能エネルギーの価格低減促進事業「計画策定事業」 実施計画書</t>
    <rPh sb="0" eb="19">
      <t>3</t>
    </rPh>
    <rPh sb="20" eb="26">
      <t>ケイカクサクテイジギョウ</t>
    </rPh>
    <rPh sb="28" eb="30">
      <t>ジッシ</t>
    </rPh>
    <rPh sb="30" eb="33">
      <t>ケイカクショ</t>
    </rPh>
    <phoneticPr fontId="3"/>
  </si>
  <si>
    <t>【補助対象設備による熱設備の使途】</t>
    <rPh sb="1" eb="3">
      <t>ホジョ</t>
    </rPh>
    <rPh sb="3" eb="5">
      <t>タイショウ</t>
    </rPh>
    <rPh sb="5" eb="7">
      <t>セツビ</t>
    </rPh>
    <rPh sb="10" eb="11">
      <t>ネツ</t>
    </rPh>
    <rPh sb="11" eb="13">
      <t>セツビ</t>
    </rPh>
    <rPh sb="14" eb="16">
      <t>シト</t>
    </rPh>
    <phoneticPr fontId="3"/>
  </si>
  <si>
    <t>経費内訳表（１年目）</t>
    <rPh sb="0" eb="2">
      <t>ケイヒ</t>
    </rPh>
    <rPh sb="2" eb="4">
      <t>ウチワケ</t>
    </rPh>
    <rPh sb="4" eb="5">
      <t>ヒョウ</t>
    </rPh>
    <rPh sb="7" eb="9">
      <t>ネンメ</t>
    </rPh>
    <phoneticPr fontId="5"/>
  </si>
  <si>
    <t>【各年度の事業計画及び概算額】</t>
    <rPh sb="1" eb="4">
      <t>カクネンド</t>
    </rPh>
    <rPh sb="5" eb="7">
      <t>ジギョウ</t>
    </rPh>
    <rPh sb="7" eb="9">
      <t>ケイカク</t>
    </rPh>
    <rPh sb="9" eb="10">
      <t>オヨ</t>
    </rPh>
    <rPh sb="11" eb="13">
      <t>ガイサン</t>
    </rPh>
    <rPh sb="13" eb="14">
      <t>ガク</t>
    </rPh>
    <phoneticPr fontId="3"/>
  </si>
  <si>
    <t>年度</t>
    <rPh sb="0" eb="2">
      <t>ネンド</t>
    </rPh>
    <phoneticPr fontId="3"/>
  </si>
  <si>
    <t>金額（円）</t>
    <rPh sb="0" eb="2">
      <t>キンガク</t>
    </rPh>
    <rPh sb="3" eb="4">
      <t>エン</t>
    </rPh>
    <phoneticPr fontId="3"/>
  </si>
  <si>
    <t>MJ</t>
    <phoneticPr fontId="3"/>
  </si>
  <si>
    <t>※本事業において、「導入費用（資本費）」とは、補助事業を行うために必要な工事費（本工事費、付帯工事費、機械器具費、測量及試験費）、設備費並びにその他必要な経費をいう。</t>
    <phoneticPr fontId="3"/>
  </si>
  <si>
    <t>①再生可能エネルギー発電設備の場合
再生可能エネルギー発電設備については、本補助金を受けることで導入費用（資本費）が、下表の基準を下回るものであること。</t>
    <rPh sb="15" eb="17">
      <t>バアイ</t>
    </rPh>
    <phoneticPr fontId="3"/>
  </si>
  <si>
    <t>電源種</t>
    <phoneticPr fontId="3"/>
  </si>
  <si>
    <t>項目</t>
    <rPh sb="0" eb="2">
      <t>コウモク</t>
    </rPh>
    <phoneticPr fontId="3"/>
  </si>
  <si>
    <t>出力</t>
    <rPh sb="0" eb="2">
      <t>シュツリョク</t>
    </rPh>
    <phoneticPr fontId="3"/>
  </si>
  <si>
    <t>kW</t>
    <phoneticPr fontId="3"/>
  </si>
  <si>
    <t xml:space="preserve">浸水被害危険性地域に想定される地域だが、浸水時にも設備を保全させるための措置を講じる
</t>
    <rPh sb="28" eb="30">
      <t>ホゼン</t>
    </rPh>
    <phoneticPr fontId="3"/>
  </si>
  <si>
    <t>想定される最大浸水深：　m
補助対象設備の設置予定場所：
浸水時にも設備を保全させるための措置：</t>
    <phoneticPr fontId="3"/>
  </si>
  <si>
    <t>事業実施の担当者（事業の窓口となる方）</t>
    <rPh sb="0" eb="2">
      <t>ジギョウ</t>
    </rPh>
    <rPh sb="2" eb="4">
      <t>ジッシ</t>
    </rPh>
    <rPh sb="5" eb="8">
      <t>タントウシャ</t>
    </rPh>
    <rPh sb="9" eb="11">
      <t>ジギョウ</t>
    </rPh>
    <rPh sb="12" eb="14">
      <t>マドグチ</t>
    </rPh>
    <rPh sb="17" eb="18">
      <t>カタ</t>
    </rPh>
    <phoneticPr fontId="5"/>
  </si>
  <si>
    <t>事業実施の代表者</t>
    <rPh sb="0" eb="2">
      <t>ジギョウ</t>
    </rPh>
    <rPh sb="2" eb="4">
      <t>ジッシ</t>
    </rPh>
    <rPh sb="5" eb="8">
      <t>ダイヒョウシャ</t>
    </rPh>
    <phoneticPr fontId="5"/>
  </si>
  <si>
    <t>【導入を検討する設備等】</t>
    <rPh sb="1" eb="3">
      <t>ドウニュウ</t>
    </rPh>
    <rPh sb="4" eb="6">
      <t>ケントウ</t>
    </rPh>
    <rPh sb="8" eb="10">
      <t>セツビ</t>
    </rPh>
    <rPh sb="10" eb="11">
      <t>トウ</t>
    </rPh>
    <phoneticPr fontId="3"/>
  </si>
  <si>
    <t>千円／kW</t>
  </si>
  <si>
    <t>千円／t-CO2</t>
    <phoneticPr fontId="3"/>
  </si>
  <si>
    <t>今年の3月31日なら「3/31」、2020年3月31日なら「2020/3/31」と入力してください。</t>
    <rPh sb="21" eb="22">
      <t>ネン</t>
    </rPh>
    <phoneticPr fontId="3"/>
  </si>
  <si>
    <t>【計画策定事業】</t>
    <rPh sb="1" eb="3">
      <t>ケイカク</t>
    </rPh>
    <rPh sb="3" eb="7">
      <t>サクテイジギョウ</t>
    </rPh>
    <phoneticPr fontId="3"/>
  </si>
  <si>
    <t>令和3年度（計画策定）(A)</t>
    <rPh sb="0" eb="2">
      <t>レイワ</t>
    </rPh>
    <rPh sb="3" eb="5">
      <t>ネンド</t>
    </rPh>
    <rPh sb="6" eb="10">
      <t>ケイカクサクテイ</t>
    </rPh>
    <phoneticPr fontId="3"/>
  </si>
  <si>
    <t>令和4～6年度（設備等導入）(B)</t>
    <rPh sb="0" eb="2">
      <t>レイワ</t>
    </rPh>
    <rPh sb="5" eb="7">
      <t>ネンド</t>
    </rPh>
    <rPh sb="8" eb="10">
      <t>セツビ</t>
    </rPh>
    <rPh sb="10" eb="11">
      <t>トウ</t>
    </rPh>
    <rPh sb="11" eb="13">
      <t>ドウニュウ</t>
    </rPh>
    <phoneticPr fontId="3"/>
  </si>
  <si>
    <t>合  計(C=A+B)</t>
    <rPh sb="0" eb="1">
      <t>ゴウ</t>
    </rPh>
    <rPh sb="3" eb="4">
      <t>ケイ</t>
    </rPh>
    <phoneticPr fontId="3"/>
  </si>
  <si>
    <t>事業の概要</t>
    <phoneticPr fontId="3"/>
  </si>
  <si>
    <t>計画策定（自動入力）</t>
    <phoneticPr fontId="3"/>
  </si>
  <si>
    <t>－</t>
    <phoneticPr fontId="3"/>
  </si>
  <si>
    <t>千円</t>
    <phoneticPr fontId="3"/>
  </si>
  <si>
    <t>うち資本費合計額(D)</t>
    <rPh sb="2" eb="4">
      <t>シホン</t>
    </rPh>
    <rPh sb="4" eb="5">
      <t>ヒ</t>
    </rPh>
    <rPh sb="5" eb="7">
      <t>ゴウケイ</t>
    </rPh>
    <rPh sb="7" eb="8">
      <t>ガク</t>
    </rPh>
    <phoneticPr fontId="3"/>
  </si>
  <si>
    <t>（千円未満切捨て）</t>
    <rPh sb="1" eb="5">
      <t>センエンミマン</t>
    </rPh>
    <rPh sb="5" eb="7">
      <t>キリス</t>
    </rPh>
    <phoneticPr fontId="3"/>
  </si>
  <si>
    <t>（千円未満切捨て）</t>
    <rPh sb="1" eb="3">
      <t>センエン</t>
    </rPh>
    <rPh sb="3" eb="5">
      <t>ミマン</t>
    </rPh>
    <rPh sb="5" eb="7">
      <t>キリス</t>
    </rPh>
    <phoneticPr fontId="3"/>
  </si>
  <si>
    <t>設備等導入(B)</t>
    <rPh sb="0" eb="2">
      <t>セツビ</t>
    </rPh>
    <rPh sb="2" eb="3">
      <t>トウ</t>
    </rPh>
    <rPh sb="3" eb="5">
      <t>ドウニュウ</t>
    </rPh>
    <phoneticPr fontId="3"/>
  </si>
  <si>
    <t>金額(a)</t>
    <rPh sb="0" eb="2">
      <t>キンガク</t>
    </rPh>
    <phoneticPr fontId="3"/>
  </si>
  <si>
    <t>補助所要額(b)</t>
    <rPh sb="0" eb="2">
      <t>ホジョ</t>
    </rPh>
    <rPh sb="2" eb="4">
      <t>ショヨウ</t>
    </rPh>
    <rPh sb="4" eb="5">
      <t>ガク</t>
    </rPh>
    <phoneticPr fontId="3"/>
  </si>
  <si>
    <t>計算式は右表のとおり</t>
    <rPh sb="0" eb="3">
      <t>ケイサンシキ</t>
    </rPh>
    <rPh sb="4" eb="5">
      <t>ウ</t>
    </rPh>
    <rPh sb="5" eb="6">
      <t>オモテ</t>
    </rPh>
    <phoneticPr fontId="3"/>
  </si>
  <si>
    <t>「災害時の自立機能付き」の再生可能エネルギー発電設備導入計画</t>
    <rPh sb="1" eb="4">
      <t>サイガイジ</t>
    </rPh>
    <rPh sb="5" eb="10">
      <t>ジリツキノウツ</t>
    </rPh>
    <rPh sb="13" eb="17">
      <t>サイセイカノウ</t>
    </rPh>
    <rPh sb="22" eb="26">
      <t>ハツデンセツビ</t>
    </rPh>
    <phoneticPr fontId="3"/>
  </si>
  <si>
    <t>「自家消費型」の再生可能エネルギー発電設備導入計画</t>
    <rPh sb="1" eb="6">
      <t>ジカショウヒガタ</t>
    </rPh>
    <phoneticPr fontId="3"/>
  </si>
  <si>
    <t>【設備導入等の時期】</t>
    <phoneticPr fontId="3"/>
  </si>
  <si>
    <t>【事業の分類】</t>
    <phoneticPr fontId="3"/>
  </si>
  <si>
    <t>① 再生可能エネルギー発電設備(E)</t>
    <phoneticPr fontId="3"/>
  </si>
  <si>
    <t>② 再生可能エネルギー熱利用設備(F)</t>
    <phoneticPr fontId="3"/>
  </si>
  <si>
    <t>CO2削減量（M)</t>
    <rPh sb="3" eb="6">
      <t>サクゲンリョウ</t>
    </rPh>
    <phoneticPr fontId="3"/>
  </si>
  <si>
    <t>②　再生可能エネルギー熱利用設備の場合
再生可能エネルギー熱利用設備については、CO2削減コスト（千円/tCO2）が下表の基準を下回るものであること</t>
    <rPh sb="17" eb="19">
      <t>バアイ</t>
    </rPh>
    <rPh sb="49" eb="50">
      <t>セン</t>
    </rPh>
    <phoneticPr fontId="3"/>
  </si>
  <si>
    <t>（２）CO2削減コスト</t>
    <rPh sb="6" eb="8">
      <t>サクゲン</t>
    </rPh>
    <phoneticPr fontId="3"/>
  </si>
  <si>
    <t>〔単位  千円／t-CO2〕</t>
    <rPh sb="1" eb="3">
      <t>タンイ</t>
    </rPh>
    <phoneticPr fontId="3"/>
  </si>
  <si>
    <t>資本費合計額(D)</t>
    <rPh sb="0" eb="6">
      <t>シホンヒゴウケイガク</t>
    </rPh>
    <phoneticPr fontId="3"/>
  </si>
  <si>
    <t>発電設備出力(E)</t>
    <rPh sb="0" eb="4">
      <t>ハツデンセツビ</t>
    </rPh>
    <rPh sb="4" eb="6">
      <t>シュツリョク</t>
    </rPh>
    <phoneticPr fontId="3"/>
  </si>
  <si>
    <t>導入費用（資本費）（D/E)</t>
    <rPh sb="0" eb="4">
      <t>ドウニュウヒヨウ</t>
    </rPh>
    <rPh sb="5" eb="8">
      <t>シホンヒ</t>
    </rPh>
    <phoneticPr fontId="3"/>
  </si>
  <si>
    <t>【事業の実施体制】</t>
    <phoneticPr fontId="3"/>
  </si>
  <si>
    <t>判定</t>
    <rPh sb="0" eb="2">
      <t>ハンテイ</t>
    </rPh>
    <phoneticPr fontId="3"/>
  </si>
  <si>
    <t>未利用材利用(2000kW以上)</t>
    <phoneticPr fontId="3"/>
  </si>
  <si>
    <t>未利用材利用(2000kW未満)</t>
    <phoneticPr fontId="3"/>
  </si>
  <si>
    <t>資本費基準</t>
    <rPh sb="0" eb="2">
      <t>シホン</t>
    </rPh>
    <rPh sb="2" eb="3">
      <t>ヒ</t>
    </rPh>
    <rPh sb="3" eb="5">
      <t>キジュン</t>
    </rPh>
    <phoneticPr fontId="3"/>
  </si>
  <si>
    <t>（２）CO2削減コスト</t>
    <phoneticPr fontId="3"/>
  </si>
  <si>
    <t>【導入を検討する設備等の出力・法定耐用年数】</t>
    <rPh sb="12" eb="14">
      <t>シュツリョク</t>
    </rPh>
    <rPh sb="15" eb="21">
      <t>ホウテイタイヨウネンスウ</t>
    </rPh>
    <phoneticPr fontId="3"/>
  </si>
  <si>
    <t>（うちバイオマスについて原料の種別を選択）</t>
    <rPh sb="12" eb="14">
      <t>ゲンリョウ</t>
    </rPh>
    <rPh sb="15" eb="17">
      <t>シュベツ</t>
    </rPh>
    <rPh sb="18" eb="20">
      <t>センタク</t>
    </rPh>
    <phoneticPr fontId="3"/>
  </si>
  <si>
    <t>上記設備の法定耐用年数(G)</t>
    <rPh sb="0" eb="4">
      <t>ジョウキセツビ</t>
    </rPh>
    <rPh sb="5" eb="11">
      <t>ホウテイタイヨウネンスウ</t>
    </rPh>
    <phoneticPr fontId="3"/>
  </si>
  <si>
    <t>年間の再エネ発電量(H)</t>
    <phoneticPr fontId="3"/>
  </si>
  <si>
    <t>うち施設で消費できる年間発電量(I)</t>
    <rPh sb="2" eb="4">
      <t>シセツ</t>
    </rPh>
    <rPh sb="5" eb="7">
      <t>ショウヒ</t>
    </rPh>
    <rPh sb="10" eb="15">
      <t>ネンカンハツデンリョウ</t>
    </rPh>
    <phoneticPr fontId="3"/>
  </si>
  <si>
    <t>再エネ自家消費比率J=(I/H)</t>
    <phoneticPr fontId="3"/>
  </si>
  <si>
    <t>施設の年間電力消費量(K)</t>
    <phoneticPr fontId="3"/>
  </si>
  <si>
    <t>施設の年間電力消費量（昼間）(L)</t>
    <rPh sb="11" eb="13">
      <t>チュウカン</t>
    </rPh>
    <phoneticPr fontId="3"/>
  </si>
  <si>
    <t>年間の再エネ発熱量(H)</t>
    <phoneticPr fontId="3"/>
  </si>
  <si>
    <t>うち年間の自家消費量の見込量(I)</t>
    <phoneticPr fontId="3"/>
  </si>
  <si>
    <t>施設の年間熱消費量(K)</t>
    <phoneticPr fontId="3"/>
  </si>
  <si>
    <t>設備等導入費用(B)</t>
    <rPh sb="0" eb="7">
      <t>セツビトウドウニュウヒヨウ</t>
    </rPh>
    <phoneticPr fontId="3"/>
  </si>
  <si>
    <t>CO2削減量(M)</t>
    <rPh sb="3" eb="5">
      <t>サクゲン</t>
    </rPh>
    <rPh sb="5" eb="6">
      <t>リョウ</t>
    </rPh>
    <phoneticPr fontId="3"/>
  </si>
  <si>
    <t>法定耐用年数(G)</t>
    <rPh sb="0" eb="6">
      <t>ホウテイタイヨウネンスウ</t>
    </rPh>
    <phoneticPr fontId="3"/>
  </si>
  <si>
    <t>CO2削減コスト(B/M/G)</t>
    <rPh sb="3" eb="5">
      <t>サクゲン</t>
    </rPh>
    <phoneticPr fontId="3"/>
  </si>
  <si>
    <r>
      <t>共同事業者</t>
    </r>
    <r>
      <rPr>
        <b/>
        <sz val="10"/>
        <rFont val="游ゴシック"/>
        <family val="3"/>
        <charset val="128"/>
        <scheme val="minor"/>
      </rPr>
      <t>※</t>
    </r>
    <r>
      <rPr>
        <sz val="10"/>
        <rFont val="游ゴシック"/>
        <family val="3"/>
        <charset val="128"/>
        <scheme val="minor"/>
      </rPr>
      <t xml:space="preserve">
</t>
    </r>
    <rPh sb="0" eb="5">
      <t>キョウドウジギョウシャ</t>
    </rPh>
    <phoneticPr fontId="3"/>
  </si>
  <si>
    <r>
      <t xml:space="preserve">
</t>
    </r>
    <r>
      <rPr>
        <b/>
        <sz val="9"/>
        <rFont val="游ゴシック"/>
        <family val="3"/>
        <charset val="128"/>
        <scheme val="minor"/>
      </rPr>
      <t xml:space="preserve">＊　補助事業を受ける場合と受けない場合の資金回収・利益の見通しについて、同事業のイニシャルコストのうちの自己負担額、同事業による年間の売電収入額、維持管理費等に基づき記入すること。
＊　売電価格は、発電コストに発電事業者の利益を加算した値であって、託送料金や小売電気事業者における利益、再エネ賦課金等を含まないこと。
＊　補助事業を受ける場合と受けない場合の需要家への売電単価等の変化を示し、発電事業者に交付された補助金が需要家へ還元されることを定量的に示すこと。
</t>
    </r>
    <rPh sb="218" eb="220">
      <t>カンゲン</t>
    </rPh>
    <phoneticPr fontId="3"/>
  </si>
  <si>
    <r>
      <t>　　　　</t>
    </r>
    <r>
      <rPr>
        <b/>
        <sz val="10"/>
        <rFont val="游ゴシック"/>
        <family val="3"/>
        <charset val="128"/>
        <scheme val="minor"/>
      </rPr>
      <t>別紙のとおり</t>
    </r>
    <r>
      <rPr>
        <sz val="9"/>
        <rFont val="游ゴシック"/>
        <family val="3"/>
        <charset val="128"/>
        <scheme val="minor"/>
      </rPr>
      <t xml:space="preserve">
</t>
    </r>
    <rPh sb="4" eb="6">
      <t>ベッシ</t>
    </rPh>
    <phoneticPr fontId="3"/>
  </si>
  <si>
    <t>資本費(D=a-b)</t>
    <rPh sb="0" eb="3">
      <t>シホンヒ</t>
    </rPh>
    <phoneticPr fontId="3"/>
  </si>
  <si>
    <t>再エネ比率（昼間）(I/L)</t>
    <rPh sb="6" eb="8">
      <t>ヒルマ</t>
    </rPh>
    <phoneticPr fontId="3"/>
  </si>
  <si>
    <t>（「×」は補助対象外)</t>
    <rPh sb="5" eb="10">
      <t>ホジョタイショウガイ</t>
    </rPh>
    <phoneticPr fontId="3"/>
  </si>
  <si>
    <t>当該設備の設置場所を含む需要場所で、発電電力量の一定割合（30%以上）を自家消費する。</t>
    <rPh sb="0" eb="2">
      <t>トウガイ</t>
    </rPh>
    <rPh sb="2" eb="4">
      <t>セツビ</t>
    </rPh>
    <rPh sb="5" eb="9">
      <t>セッチバショ</t>
    </rPh>
    <rPh sb="10" eb="11">
      <t>フク</t>
    </rPh>
    <rPh sb="12" eb="16">
      <t>ジュヨウバショ</t>
    </rPh>
    <rPh sb="18" eb="23">
      <t>ハツデンデンリョクリョウ</t>
    </rPh>
    <rPh sb="24" eb="28">
      <t>イッテイワリアイ</t>
    </rPh>
    <rPh sb="32" eb="34">
      <t>イジョウ</t>
    </rPh>
    <rPh sb="36" eb="40">
      <t>ジカショウヒ</t>
    </rPh>
    <phoneticPr fontId="3"/>
  </si>
  <si>
    <t>発電電力量の一定割合（30%以上）について電気事業法に基づく特定供給を行う。</t>
    <rPh sb="0" eb="5">
      <t>ハツデンデンリョクリョウ</t>
    </rPh>
    <rPh sb="6" eb="10">
      <t>イッテイワリアイ</t>
    </rPh>
    <rPh sb="14" eb="16">
      <t>イジョウ</t>
    </rPh>
    <rPh sb="21" eb="26">
      <t>デンキジギョウホウ</t>
    </rPh>
    <rPh sb="27" eb="28">
      <t>モト</t>
    </rPh>
    <rPh sb="30" eb="34">
      <t>トクテイキョウキュウ</t>
    </rPh>
    <rPh sb="35" eb="36">
      <t>オコナ</t>
    </rPh>
    <phoneticPr fontId="3"/>
  </si>
  <si>
    <t>災害時に活用するための最低限の設備を求めるものとして、災害時のブラックスタートが可能</t>
    <phoneticPr fontId="3"/>
  </si>
  <si>
    <t>利活用が可能である。</t>
    <rPh sb="0" eb="3">
      <t>リカツヨウ</t>
    </rPh>
    <rPh sb="4" eb="6">
      <t>カノウ</t>
    </rPh>
    <phoneticPr fontId="3"/>
  </si>
  <si>
    <t>であることを前提としたうえで、給電用コンセントを有し、当該給電用コンセントの災害時の</t>
    <rPh sb="29" eb="32">
      <t>キュウデンヨウ</t>
    </rPh>
    <phoneticPr fontId="3"/>
  </si>
  <si>
    <t>7,500kW未満</t>
    <phoneticPr fontId="3"/>
  </si>
  <si>
    <t>設備等導入（概算額を記入してください。税抜き）</t>
    <rPh sb="19" eb="21">
      <t>ゼイヌ</t>
    </rPh>
    <phoneticPr fontId="3"/>
  </si>
  <si>
    <t>③再生可能エネルギーの価格低減促進事業「計画策定事業」
【経費内訳】</t>
    <phoneticPr fontId="13"/>
  </si>
  <si>
    <t>円</t>
    <phoneticPr fontId="3"/>
  </si>
  <si>
    <t>t-CO2/年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</si>
</sst>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numFmt numFmtId="177" formatCode="0.0%"/>
    <numFmt numFmtId="178" formatCode="[$-411]ge\.mm\.dd&quot;現在&quot;"/>
    <numFmt numFmtId="179" formatCode="#,##0.0"/>
    <numFmt numFmtId="180" formatCode="#,##0.00\ "/>
  </numFmts>
  <fonts count="5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6"/>
      <name val="游ゴシック"/>
      <family val="2"/>
      <charset val="128"/>
      <scheme val="minor"/>
    </font>
    <font>
      <sz val="11"/>
      <name val="ＭＳ 明朝"/>
      <family val="1"/>
      <charset val="128"/>
    </font>
    <font>
      <sz val="10"/>
      <name val="ＭＳ 明朝"/>
      <family val="1"/>
      <charset val="128"/>
    </font>
    <font>
      <sz val="11"/>
      <color theme="1"/>
      <name val="游ゴシック"/>
      <family val="2"/>
      <scheme val="minor"/>
    </font>
    <font>
      <sz val="10"/>
      <color theme="1"/>
      <name val="游ゴシック"/>
      <family val="3"/>
      <charset val="128"/>
      <scheme val="minor"/>
    </font>
    <font>
      <b/>
      <sz val="10"/>
      <color rgb="FFFF0000"/>
      <name val="游ゴシック"/>
      <family val="3"/>
      <charset val="128"/>
      <scheme val="minor"/>
    </font>
    <font>
      <sz val="11"/>
      <color theme="1"/>
      <name val="游ゴシック"/>
      <family val="3"/>
      <charset val="128"/>
      <scheme val="minor"/>
    </font>
    <font>
      <sz val="14"/>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6"/>
      <name val="游ゴシック"/>
      <family val="3"/>
      <charset val="128"/>
    </font>
    <font>
      <b/>
      <sz val="12"/>
      <name val="ＭＳ 明朝"/>
      <family val="1"/>
      <charset val="128"/>
    </font>
    <font>
      <sz val="12"/>
      <name val="Arial"/>
      <family val="2"/>
    </font>
    <font>
      <sz val="9"/>
      <color rgb="FF000000"/>
      <name val="ＭＳ 明朝"/>
      <family val="1"/>
      <charset val="128"/>
    </font>
    <font>
      <sz val="12"/>
      <color rgb="FF000000"/>
      <name val="ＭＳ 明朝"/>
      <family val="1"/>
      <charset val="128"/>
    </font>
    <font>
      <b/>
      <sz val="11"/>
      <color indexed="81"/>
      <name val="MS P ゴシック"/>
      <family val="3"/>
      <charset val="128"/>
    </font>
    <font>
      <b/>
      <sz val="11"/>
      <color rgb="FFFF0000"/>
      <name val="游ゴシック"/>
      <family val="3"/>
      <charset val="128"/>
      <scheme val="minor"/>
    </font>
    <font>
      <b/>
      <sz val="18"/>
      <color theme="1"/>
      <name val="游ゴシック"/>
      <family val="3"/>
      <charset val="128"/>
      <scheme val="minor"/>
    </font>
    <font>
      <b/>
      <sz val="16"/>
      <color rgb="FFFF0000"/>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sz val="10"/>
      <color theme="1"/>
      <name val="游ゴシック"/>
      <family val="2"/>
      <charset val="128"/>
      <scheme val="minor"/>
    </font>
    <font>
      <sz val="10"/>
      <color theme="1"/>
      <name val="Arial"/>
      <family val="2"/>
    </font>
    <font>
      <b/>
      <sz val="11"/>
      <color theme="1"/>
      <name val="游ゴシック"/>
      <family val="3"/>
      <charset val="128"/>
      <scheme val="minor"/>
    </font>
    <font>
      <sz val="10"/>
      <color theme="1"/>
      <name val="游ゴシック"/>
      <family val="3"/>
      <charset val="128"/>
    </font>
    <font>
      <sz val="8"/>
      <color rgb="FFFF0000"/>
      <name val="游ゴシック"/>
      <family val="3"/>
      <charset val="128"/>
      <scheme val="minor"/>
    </font>
    <font>
      <b/>
      <sz val="14"/>
      <color rgb="FFFF0000"/>
      <name val="ＭＳ 明朝"/>
      <family val="1"/>
      <charset val="128"/>
    </font>
    <font>
      <sz val="11"/>
      <color theme="0"/>
      <name val="游ゴシック"/>
      <family val="3"/>
      <charset val="128"/>
      <scheme val="minor"/>
    </font>
    <font>
      <sz val="9"/>
      <color rgb="FFFF0000"/>
      <name val="游ゴシック"/>
      <family val="3"/>
      <charset val="128"/>
      <scheme val="minor"/>
    </font>
    <font>
      <u/>
      <sz val="11"/>
      <color theme="10"/>
      <name val="游ゴシック"/>
      <family val="2"/>
      <scheme val="minor"/>
    </font>
    <font>
      <sz val="9"/>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sz val="10"/>
      <name val="游ゴシック"/>
      <family val="3"/>
      <charset val="128"/>
      <scheme val="minor"/>
    </font>
    <font>
      <b/>
      <sz val="9"/>
      <name val="游ゴシック"/>
      <family val="3"/>
      <charset val="128"/>
      <scheme val="minor"/>
    </font>
    <font>
      <b/>
      <sz val="10"/>
      <name val="游ゴシック"/>
      <family val="3"/>
      <charset val="128"/>
      <scheme val="minor"/>
    </font>
    <font>
      <sz val="11"/>
      <name val="游ゴシック"/>
      <family val="3"/>
      <charset val="128"/>
      <scheme val="minor"/>
    </font>
    <font>
      <sz val="12"/>
      <color theme="0"/>
      <name val="游ゴシック"/>
      <family val="3"/>
      <charset val="128"/>
      <scheme val="minor"/>
    </font>
    <font>
      <sz val="12"/>
      <color rgb="FFFF0000"/>
      <name val="游ゴシック"/>
      <family val="3"/>
      <charset val="128"/>
      <scheme val="minor"/>
    </font>
    <font>
      <b/>
      <sz val="12"/>
      <name val="游ゴシック"/>
      <family val="3"/>
      <charset val="128"/>
      <scheme val="minor"/>
    </font>
    <font>
      <b/>
      <sz val="8"/>
      <name val="游ゴシック"/>
      <family val="3"/>
      <charset val="128"/>
      <scheme val="minor"/>
    </font>
    <font>
      <u/>
      <sz val="11"/>
      <name val="游ゴシック"/>
      <family val="2"/>
      <scheme val="minor"/>
    </font>
    <font>
      <sz val="10.5"/>
      <name val="ＭＳ 明朝"/>
      <family val="1"/>
      <charset val="128"/>
    </font>
    <font>
      <sz val="10.5"/>
      <name val="游ゴシック"/>
      <family val="3"/>
      <charset val="128"/>
      <scheme val="minor"/>
    </font>
    <font>
      <sz val="12"/>
      <name val="游ゴシック"/>
      <family val="3"/>
      <charset val="128"/>
      <scheme val="minor"/>
    </font>
    <font>
      <b/>
      <sz val="11"/>
      <name val="游ゴシック"/>
      <family val="3"/>
      <charset val="128"/>
      <scheme val="minor"/>
    </font>
    <font>
      <sz val="10"/>
      <name val="游ゴシック"/>
      <family val="3"/>
      <charset val="128"/>
    </font>
    <font>
      <b/>
      <sz val="6"/>
      <name val="游ゴシック"/>
      <family val="3"/>
      <charset val="128"/>
      <scheme val="minor"/>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hair">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3">
    <xf numFmtId="0" fontId="0" fillId="0" borderId="0"/>
    <xf numFmtId="38" fontId="8" fillId="0" borderId="0" applyFont="0" applyFill="0" applyBorder="0" applyAlignment="0" applyProtection="0">
      <alignment vertical="center"/>
    </xf>
    <xf numFmtId="0" fontId="11" fillId="0" borderId="0"/>
    <xf numFmtId="0" fontId="9"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0" fontId="36" fillId="0" borderId="0" applyNumberFormat="0" applyFill="0" applyBorder="0" applyAlignment="0" applyProtection="0"/>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695">
    <xf numFmtId="0" fontId="0" fillId="0" borderId="0" xfId="0"/>
    <xf numFmtId="0" fontId="6" fillId="0" borderId="0" xfId="2" applyFont="1" applyAlignment="1">
      <alignment horizontal="left" vertical="top" wrapText="1"/>
    </xf>
    <xf numFmtId="12" fontId="6" fillId="0" borderId="0" xfId="2" quotePrefix="1" applyNumberFormat="1" applyFont="1" applyAlignment="1">
      <alignment horizontal="left" vertical="top" wrapText="1"/>
    </xf>
    <xf numFmtId="0" fontId="6" fillId="0" borderId="0" xfId="2" quotePrefix="1" applyFont="1" applyAlignment="1">
      <alignment horizontal="left" vertical="top" wrapText="1"/>
    </xf>
    <xf numFmtId="0" fontId="2" fillId="0" borderId="0" xfId="4">
      <alignment vertical="center"/>
    </xf>
    <xf numFmtId="0" fontId="2" fillId="0" borderId="0" xfId="4" applyAlignment="1">
      <alignment horizontal="center" vertical="center"/>
    </xf>
    <xf numFmtId="38" fontId="0" fillId="0" borderId="0" xfId="5" applyFont="1" applyAlignment="1">
      <alignment horizontal="center" vertical="center"/>
    </xf>
    <xf numFmtId="38" fontId="0" fillId="0" borderId="0" xfId="5" applyFont="1" applyAlignment="1">
      <alignment horizontal="center" vertical="center" shrinkToFit="1"/>
    </xf>
    <xf numFmtId="0" fontId="22" fillId="0" borderId="0" xfId="4" applyFont="1" applyAlignment="1">
      <alignment horizontal="center" vertical="center"/>
    </xf>
    <xf numFmtId="0" fontId="23" fillId="0" borderId="0" xfId="4" applyFont="1" applyAlignment="1">
      <alignment horizontal="left" vertical="center"/>
    </xf>
    <xf numFmtId="38" fontId="9" fillId="0" borderId="0" xfId="5" applyFont="1" applyBorder="1" applyAlignment="1">
      <alignment horizontal="center" vertical="center" shrinkToFit="1"/>
    </xf>
    <xf numFmtId="38" fontId="9" fillId="0" borderId="0" xfId="5" applyFont="1" applyBorder="1" applyAlignment="1">
      <alignment vertical="center" shrinkToFit="1"/>
    </xf>
    <xf numFmtId="38" fontId="0" fillId="0" borderId="1" xfId="5" applyFont="1" applyBorder="1" applyAlignment="1">
      <alignment horizontal="center" vertical="center" shrinkToFit="1"/>
    </xf>
    <xf numFmtId="0" fontId="24" fillId="0" borderId="0" xfId="4" applyFont="1" applyAlignment="1">
      <alignment horizontal="left" vertical="center"/>
    </xf>
    <xf numFmtId="38" fontId="0" fillId="0" borderId="3" xfId="5" applyFont="1" applyBorder="1" applyAlignment="1">
      <alignment horizontal="center" vertical="center" shrinkToFit="1"/>
    </xf>
    <xf numFmtId="0" fontId="25" fillId="0" borderId="0" xfId="4" applyFont="1" applyAlignment="1">
      <alignment horizontal="center" vertical="center"/>
    </xf>
    <xf numFmtId="0" fontId="11" fillId="4" borderId="1" xfId="5" applyNumberFormat="1" applyFont="1" applyFill="1" applyBorder="1" applyAlignment="1">
      <alignment horizontal="center" vertical="center" shrinkToFit="1"/>
    </xf>
    <xf numFmtId="0" fontId="11" fillId="0" borderId="0" xfId="4" applyFont="1" applyAlignment="1">
      <alignment horizontal="center" vertical="center"/>
    </xf>
    <xf numFmtId="0" fontId="11" fillId="4" borderId="1" xfId="5" applyNumberFormat="1" applyFont="1" applyFill="1" applyBorder="1" applyAlignment="1">
      <alignment horizontal="center" vertical="center" wrapText="1" shrinkToFit="1"/>
    </xf>
    <xf numFmtId="0" fontId="28" fillId="0" borderId="1" xfId="4" applyFont="1" applyBorder="1" applyAlignment="1">
      <alignment horizontal="left" vertical="center"/>
    </xf>
    <xf numFmtId="0" fontId="28" fillId="0" borderId="12" xfId="4" applyFont="1" applyBorder="1" applyAlignment="1">
      <alignment horizontal="centerContinuous" vertical="center" shrinkToFit="1"/>
    </xf>
    <xf numFmtId="0" fontId="28" fillId="0" borderId="12" xfId="4" applyFont="1" applyBorder="1" applyAlignment="1">
      <alignment horizontal="left" vertical="center"/>
    </xf>
    <xf numFmtId="38" fontId="29" fillId="0" borderId="12" xfId="5" applyFont="1" applyBorder="1" applyAlignment="1">
      <alignment horizontal="center" vertical="center"/>
    </xf>
    <xf numFmtId="38" fontId="29" fillId="0" borderId="2" xfId="6" applyFont="1" applyBorder="1">
      <alignment vertical="center"/>
    </xf>
    <xf numFmtId="38" fontId="29" fillId="0" borderId="1" xfId="5" applyFont="1" applyBorder="1">
      <alignment vertical="center"/>
    </xf>
    <xf numFmtId="0" fontId="29" fillId="0" borderId="7" xfId="4" applyFont="1" applyBorder="1" applyAlignment="1">
      <alignment horizontal="center" vertical="center"/>
    </xf>
    <xf numFmtId="38" fontId="29" fillId="0" borderId="1" xfId="5" applyFont="1" applyBorder="1" applyAlignment="1">
      <alignment horizontal="right" vertical="center" shrinkToFit="1"/>
    </xf>
    <xf numFmtId="38" fontId="29" fillId="0" borderId="90" xfId="5" applyFont="1" applyBorder="1" applyAlignment="1">
      <alignment horizontal="right" vertical="center" shrinkToFit="1"/>
    </xf>
    <xf numFmtId="38" fontId="29" fillId="0" borderId="1" xfId="5" applyFont="1" applyBorder="1" applyAlignment="1">
      <alignment horizontal="right" vertical="center"/>
    </xf>
    <xf numFmtId="0" fontId="30" fillId="0" borderId="1" xfId="4" applyFont="1" applyBorder="1" applyAlignment="1">
      <alignment horizontal="center" vertical="center"/>
    </xf>
    <xf numFmtId="0" fontId="22" fillId="0" borderId="1" xfId="4" applyFont="1" applyBorder="1" applyAlignment="1">
      <alignment horizontal="center" vertical="center"/>
    </xf>
    <xf numFmtId="0" fontId="28" fillId="0" borderId="1" xfId="4" applyFont="1" applyBorder="1" applyAlignment="1">
      <alignment horizontal="center" vertical="center"/>
    </xf>
    <xf numFmtId="0" fontId="28" fillId="0" borderId="1" xfId="4" applyFont="1" applyBorder="1" applyAlignment="1">
      <alignment vertical="center" shrinkToFit="1"/>
    </xf>
    <xf numFmtId="38" fontId="29" fillId="0" borderId="1" xfId="5" applyFont="1" applyBorder="1" applyAlignment="1">
      <alignment horizontal="center" vertical="center"/>
    </xf>
    <xf numFmtId="38" fontId="29" fillId="0" borderId="5" xfId="6" applyFont="1" applyBorder="1">
      <alignment vertical="center"/>
    </xf>
    <xf numFmtId="0" fontId="22" fillId="0" borderId="7" xfId="4" applyFont="1" applyBorder="1" applyAlignment="1">
      <alignment horizontal="center" vertical="center"/>
    </xf>
    <xf numFmtId="0" fontId="28" fillId="0" borderId="1" xfId="4" applyFont="1" applyBorder="1">
      <alignment vertical="center"/>
    </xf>
    <xf numFmtId="49" fontId="28" fillId="0" borderId="1" xfId="4" applyNumberFormat="1" applyFont="1" applyBorder="1">
      <alignment vertical="center"/>
    </xf>
    <xf numFmtId="0" fontId="29" fillId="0" borderId="1" xfId="4" applyFont="1" applyBorder="1" applyAlignment="1">
      <alignment horizontal="center" vertical="center"/>
    </xf>
    <xf numFmtId="0" fontId="28" fillId="0" borderId="11" xfId="4" applyFont="1" applyBorder="1" applyAlignment="1">
      <alignment horizontal="center" vertical="center"/>
    </xf>
    <xf numFmtId="0" fontId="28" fillId="0" borderId="11" xfId="4" applyFont="1" applyBorder="1">
      <alignment vertical="center"/>
    </xf>
    <xf numFmtId="49" fontId="28" fillId="0" borderId="11" xfId="4" applyNumberFormat="1" applyFont="1" applyBorder="1">
      <alignment vertical="center"/>
    </xf>
    <xf numFmtId="0" fontId="29" fillId="0" borderId="11" xfId="4" applyFont="1" applyBorder="1" applyAlignment="1">
      <alignment horizontal="center" vertical="center"/>
    </xf>
    <xf numFmtId="38" fontId="29" fillId="0" borderId="8" xfId="6" applyFont="1" applyBorder="1">
      <alignment vertical="center"/>
    </xf>
    <xf numFmtId="0" fontId="29" fillId="0" borderId="10" xfId="4" applyFont="1" applyBorder="1">
      <alignment vertical="center"/>
    </xf>
    <xf numFmtId="38" fontId="29" fillId="0" borderId="11" xfId="5" applyFont="1" applyBorder="1" applyAlignment="1">
      <alignment horizontal="right" vertical="center" shrinkToFit="1"/>
    </xf>
    <xf numFmtId="38" fontId="29" fillId="0" borderId="91" xfId="5" applyFont="1" applyBorder="1" applyAlignment="1">
      <alignment horizontal="right" vertical="center" shrinkToFit="1"/>
    </xf>
    <xf numFmtId="38" fontId="29" fillId="0" borderId="12" xfId="5" applyFont="1" applyBorder="1" applyAlignment="1">
      <alignment horizontal="right" vertical="center" shrinkToFit="1"/>
    </xf>
    <xf numFmtId="0" fontId="9" fillId="0" borderId="0" xfId="4" applyFont="1" applyAlignment="1">
      <alignment horizontal="center" vertical="center"/>
    </xf>
    <xf numFmtId="0" fontId="9" fillId="0" borderId="0" xfId="4" applyFont="1">
      <alignment vertical="center"/>
    </xf>
    <xf numFmtId="0" fontId="29" fillId="0" borderId="0" xfId="4" applyFont="1" applyAlignment="1">
      <alignment horizontal="center" vertical="center"/>
    </xf>
    <xf numFmtId="0" fontId="29" fillId="0" borderId="0" xfId="4" applyFont="1">
      <alignment vertical="center"/>
    </xf>
    <xf numFmtId="38" fontId="29" fillId="0" borderId="0" xfId="5" applyFont="1">
      <alignment vertical="center"/>
    </xf>
    <xf numFmtId="38" fontId="29" fillId="0" borderId="0" xfId="5" applyFont="1" applyAlignment="1">
      <alignment horizontal="right" vertical="center" shrinkToFit="1"/>
    </xf>
    <xf numFmtId="38" fontId="31" fillId="0" borderId="10" xfId="5" applyFont="1" applyBorder="1" applyAlignment="1">
      <alignment horizontal="right" vertical="center" shrinkToFit="1"/>
    </xf>
    <xf numFmtId="38" fontId="9" fillId="0" borderId="10" xfId="5" applyFont="1" applyBorder="1" applyAlignment="1">
      <alignment horizontal="right" vertical="center" shrinkToFit="1"/>
    </xf>
    <xf numFmtId="38" fontId="0" fillId="0" borderId="0" xfId="5" applyFont="1">
      <alignment vertical="center"/>
    </xf>
    <xf numFmtId="38" fontId="0" fillId="0" borderId="0" xfId="5" applyFont="1" applyAlignment="1">
      <alignment horizontal="right" vertical="center" shrinkToFit="1"/>
    </xf>
    <xf numFmtId="38" fontId="31" fillId="0" borderId="92" xfId="5" applyFont="1" applyBorder="1" applyAlignment="1">
      <alignment horizontal="right" vertical="center" shrinkToFit="1"/>
    </xf>
    <xf numFmtId="0" fontId="26" fillId="0" borderId="0" xfId="4" applyFont="1">
      <alignment vertical="center"/>
    </xf>
    <xf numFmtId="38" fontId="0" fillId="0" borderId="0" xfId="5" applyFont="1" applyAlignment="1">
      <alignment horizontal="right" vertical="center"/>
    </xf>
    <xf numFmtId="0" fontId="22" fillId="0" borderId="1" xfId="4" applyFont="1" applyBorder="1" applyAlignment="1">
      <alignment horizontal="center" vertical="center"/>
    </xf>
    <xf numFmtId="0" fontId="33" fillId="0" borderId="0" xfId="2" applyFont="1" applyAlignment="1">
      <alignment horizontal="center" vertical="top" wrapText="1"/>
    </xf>
    <xf numFmtId="0" fontId="33" fillId="0" borderId="0" xfId="2" applyFont="1" applyAlignment="1">
      <alignment horizontal="left" vertical="top"/>
    </xf>
    <xf numFmtId="0" fontId="11" fillId="0" borderId="0" xfId="0" applyFont="1" applyAlignment="1" applyProtection="1">
      <alignment vertical="center"/>
    </xf>
    <xf numFmtId="0" fontId="34" fillId="0" borderId="0" xfId="0" applyFont="1" applyAlignment="1" applyProtection="1">
      <alignment vertical="center"/>
    </xf>
    <xf numFmtId="0" fontId="34"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6" fillId="0" borderId="0" xfId="2" applyFont="1" applyFill="1" applyAlignment="1">
      <alignment horizontal="left" vertical="top" wrapText="1"/>
    </xf>
    <xf numFmtId="0" fontId="7" fillId="0" borderId="0" xfId="2" applyFont="1" applyFill="1" applyBorder="1" applyAlignment="1" applyProtection="1">
      <alignment vertical="top" wrapText="1"/>
      <protection locked="0"/>
    </xf>
    <xf numFmtId="0" fontId="15" fillId="0" borderId="0" xfId="2" applyFont="1" applyFill="1" applyBorder="1" applyAlignment="1" applyProtection="1">
      <alignment vertical="center" wrapText="1"/>
      <protection locked="0"/>
    </xf>
    <xf numFmtId="0" fontId="6" fillId="0" borderId="0" xfId="2" applyFont="1" applyFill="1" applyBorder="1" applyAlignment="1">
      <alignment horizontal="left" vertical="top" wrapText="1"/>
    </xf>
    <xf numFmtId="0" fontId="14" fillId="0" borderId="0" xfId="2" applyFont="1" applyFill="1" applyAlignment="1">
      <alignment horizontal="left" vertical="top" wrapText="1"/>
    </xf>
    <xf numFmtId="38" fontId="11" fillId="0" borderId="0" xfId="0" applyNumberFormat="1" applyFont="1" applyAlignment="1" applyProtection="1">
      <alignment vertical="center"/>
    </xf>
    <xf numFmtId="0" fontId="11" fillId="0" borderId="0" xfId="0" applyFont="1" applyBorder="1" applyAlignment="1">
      <alignment vertical="center"/>
    </xf>
    <xf numFmtId="0" fontId="11" fillId="0" borderId="0" xfId="0" applyFont="1" applyAlignment="1" applyProtection="1">
      <alignment horizontal="center" vertical="center"/>
    </xf>
    <xf numFmtId="0" fontId="35" fillId="0" borderId="0" xfId="0" applyFont="1" applyAlignment="1" applyProtection="1">
      <alignment horizontal="center" vertical="center" wrapText="1"/>
    </xf>
    <xf numFmtId="0" fontId="35" fillId="0" borderId="0" xfId="0" applyFont="1" applyAlignment="1" applyProtection="1">
      <alignment vertical="center" wrapText="1"/>
    </xf>
    <xf numFmtId="0" fontId="35" fillId="0" borderId="0" xfId="0" applyFont="1" applyBorder="1" applyAlignment="1" applyProtection="1">
      <alignment horizontal="left" vertical="center"/>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xf>
    <xf numFmtId="0" fontId="35" fillId="0" borderId="0" xfId="0" applyFont="1" applyBorder="1" applyAlignment="1">
      <alignment vertical="center" wrapText="1"/>
    </xf>
    <xf numFmtId="0" fontId="35" fillId="0" borderId="0" xfId="0" applyFont="1" applyBorder="1" applyAlignment="1" applyProtection="1">
      <alignment vertical="center" wrapText="1"/>
    </xf>
    <xf numFmtId="0" fontId="38" fillId="0" borderId="0" xfId="0" applyFont="1" applyBorder="1" applyAlignment="1" applyProtection="1">
      <alignment vertical="center" wrapText="1"/>
    </xf>
    <xf numFmtId="0" fontId="14" fillId="0" borderId="0" xfId="2" applyFont="1" applyFill="1" applyBorder="1" applyAlignment="1">
      <alignment horizontal="center" vertical="center"/>
    </xf>
    <xf numFmtId="0" fontId="15" fillId="0" borderId="0" xfId="2" applyFont="1" applyFill="1" applyAlignment="1">
      <alignment horizontal="center" vertical="center" wrapText="1"/>
    </xf>
    <xf numFmtId="0" fontId="14" fillId="0" borderId="0" xfId="2" applyFont="1" applyBorder="1" applyAlignment="1">
      <alignment horizontal="left" vertical="top" wrapText="1"/>
    </xf>
    <xf numFmtId="3" fontId="18" fillId="0" borderId="0" xfId="2" applyNumberFormat="1" applyFont="1" applyBorder="1" applyAlignment="1">
      <alignment horizontal="right" vertical="center" wrapText="1"/>
    </xf>
    <xf numFmtId="0" fontId="17" fillId="0" borderId="0"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Border="1" applyAlignment="1">
      <alignment horizontal="center" vertical="top" wrapText="1"/>
    </xf>
    <xf numFmtId="49" fontId="40" fillId="0" borderId="6" xfId="0" applyNumberFormat="1" applyFont="1" applyBorder="1" applyAlignment="1">
      <alignment vertical="center" shrinkToFit="1"/>
    </xf>
    <xf numFmtId="49" fontId="40" fillId="0" borderId="29" xfId="0" applyNumberFormat="1" applyFont="1" applyBorder="1" applyAlignment="1">
      <alignment vertical="center" shrinkToFit="1"/>
    </xf>
    <xf numFmtId="0" fontId="35" fillId="0" borderId="0" xfId="0" applyFont="1" applyAlignment="1">
      <alignment vertical="center" wrapText="1"/>
    </xf>
    <xf numFmtId="0" fontId="11" fillId="0" borderId="0" xfId="0" applyFont="1" applyAlignment="1">
      <alignment horizontal="center" vertical="center"/>
    </xf>
    <xf numFmtId="0" fontId="11" fillId="0" borderId="34" xfId="0" applyFont="1" applyBorder="1" applyAlignment="1">
      <alignment vertical="center"/>
    </xf>
    <xf numFmtId="0" fontId="38" fillId="0" borderId="0" xfId="0" applyFont="1" applyAlignment="1">
      <alignment vertical="center" wrapText="1"/>
    </xf>
    <xf numFmtId="38" fontId="29" fillId="0" borderId="11" xfId="5" applyFont="1" applyBorder="1">
      <alignment vertical="center"/>
    </xf>
    <xf numFmtId="38" fontId="29" fillId="0" borderId="11" xfId="5" applyFont="1" applyBorder="1" applyAlignment="1">
      <alignment horizontal="right" vertical="center"/>
    </xf>
    <xf numFmtId="0" fontId="0" fillId="0" borderId="1" xfId="4" applyFont="1" applyBorder="1" applyAlignment="1">
      <alignment horizontal="centerContinuous" vertical="center"/>
    </xf>
    <xf numFmtId="0" fontId="9" fillId="0" borderId="1" xfId="4" applyFont="1" applyBorder="1" applyAlignment="1">
      <alignment horizontal="centerContinuous" vertical="center"/>
    </xf>
    <xf numFmtId="0" fontId="29" fillId="0" borderId="1" xfId="4" applyFont="1" applyBorder="1" applyAlignment="1">
      <alignment horizontal="centerContinuous" vertical="center"/>
    </xf>
    <xf numFmtId="0" fontId="29" fillId="0" borderId="1" xfId="4" applyFont="1" applyBorder="1" applyAlignment="1">
      <alignment vertical="center"/>
    </xf>
    <xf numFmtId="38" fontId="29" fillId="0" borderId="1" xfId="4" applyNumberFormat="1" applyFont="1" applyBorder="1">
      <alignment vertical="center"/>
    </xf>
    <xf numFmtId="0" fontId="29" fillId="0" borderId="1" xfId="4" applyFont="1" applyBorder="1">
      <alignment vertical="center"/>
    </xf>
    <xf numFmtId="38" fontId="29" fillId="3" borderId="1" xfId="5" applyFont="1" applyFill="1" applyBorder="1" applyAlignment="1">
      <alignment horizontal="right" vertical="center" shrinkToFit="1"/>
    </xf>
    <xf numFmtId="0" fontId="29" fillId="0" borderId="10" xfId="4" applyFont="1" applyBorder="1" applyAlignment="1">
      <alignment horizontal="center" vertical="center"/>
    </xf>
    <xf numFmtId="3" fontId="18" fillId="0" borderId="46" xfId="2" applyNumberFormat="1" applyFont="1" applyFill="1" applyBorder="1" applyAlignment="1" applyProtection="1">
      <alignment horizontal="right" vertical="center" wrapText="1"/>
      <protection locked="0"/>
    </xf>
    <xf numFmtId="0" fontId="18" fillId="0" borderId="46" xfId="2" applyFont="1" applyFill="1" applyBorder="1" applyAlignment="1" applyProtection="1">
      <alignment horizontal="right" vertical="center" wrapText="1"/>
      <protection locked="0"/>
    </xf>
    <xf numFmtId="0" fontId="35" fillId="0" borderId="0" xfId="0" applyFont="1" applyAlignment="1">
      <alignment horizontal="left" vertical="center" wrapText="1"/>
    </xf>
    <xf numFmtId="4" fontId="9" fillId="0" borderId="0" xfId="0" applyNumberFormat="1" applyFont="1" applyAlignment="1">
      <alignment vertical="center"/>
    </xf>
    <xf numFmtId="0" fontId="44" fillId="0" borderId="0" xfId="0" applyFont="1" applyAlignment="1" applyProtection="1">
      <alignment vertical="center"/>
    </xf>
    <xf numFmtId="0" fontId="26" fillId="0" borderId="0" xfId="0" applyFont="1" applyAlignment="1" applyProtection="1">
      <alignment vertical="center"/>
    </xf>
    <xf numFmtId="0" fontId="45" fillId="0" borderId="0" xfId="0" applyFont="1" applyBorder="1" applyAlignment="1" applyProtection="1">
      <alignment horizontal="left" vertical="center"/>
    </xf>
    <xf numFmtId="38" fontId="26" fillId="0" borderId="9" xfId="1" applyFont="1" applyBorder="1" applyAlignment="1">
      <alignment vertical="center"/>
    </xf>
    <xf numFmtId="0" fontId="22" fillId="0" borderId="0" xfId="0" applyFont="1" applyBorder="1" applyAlignment="1">
      <alignment vertical="center"/>
    </xf>
    <xf numFmtId="38" fontId="26" fillId="0" borderId="0" xfId="1" applyFont="1" applyBorder="1" applyAlignment="1">
      <alignment vertical="center"/>
    </xf>
    <xf numFmtId="0" fontId="26" fillId="0" borderId="9" xfId="0" applyFont="1" applyBorder="1" applyAlignment="1">
      <alignment vertical="center"/>
    </xf>
    <xf numFmtId="0" fontId="37" fillId="0" borderId="34" xfId="0" applyFont="1" applyBorder="1" applyAlignment="1" applyProtection="1">
      <alignment horizontal="left" vertical="top"/>
    </xf>
    <xf numFmtId="0" fontId="37" fillId="0" borderId="0" xfId="0" applyFont="1" applyBorder="1" applyAlignment="1" applyProtection="1">
      <alignment horizontal="left" vertical="top"/>
    </xf>
    <xf numFmtId="0" fontId="37" fillId="0" borderId="28" xfId="0" applyFont="1" applyBorder="1" applyAlignment="1" applyProtection="1">
      <alignment horizontal="left" vertical="top"/>
    </xf>
    <xf numFmtId="0" fontId="37" fillId="0" borderId="0" xfId="0" applyFont="1" applyBorder="1" applyAlignment="1" applyProtection="1">
      <alignment vertical="center"/>
    </xf>
    <xf numFmtId="0" fontId="37" fillId="0" borderId="35" xfId="0" applyFont="1" applyBorder="1" applyAlignment="1" applyProtection="1">
      <alignment horizontal="left" vertical="top"/>
    </xf>
    <xf numFmtId="0" fontId="37" fillId="0" borderId="36" xfId="0" applyFont="1" applyBorder="1" applyAlignment="1" applyProtection="1">
      <alignment horizontal="left" vertical="top"/>
    </xf>
    <xf numFmtId="0" fontId="37" fillId="0" borderId="37" xfId="0" applyFont="1" applyBorder="1" applyAlignment="1" applyProtection="1">
      <alignment horizontal="left" vertical="top"/>
    </xf>
    <xf numFmtId="0" fontId="40" fillId="0" borderId="0" xfId="0" applyFont="1" applyAlignment="1" applyProtection="1">
      <alignment vertical="center"/>
    </xf>
    <xf numFmtId="0" fontId="40" fillId="0" borderId="6" xfId="0" applyFont="1" applyBorder="1" applyAlignment="1" applyProtection="1">
      <alignment vertical="center"/>
    </xf>
    <xf numFmtId="0" fontId="40" fillId="0" borderId="7" xfId="0" applyFont="1" applyBorder="1" applyAlignment="1" applyProtection="1">
      <alignment vertical="center"/>
    </xf>
    <xf numFmtId="0" fontId="42" fillId="0" borderId="0" xfId="0" applyFont="1" applyBorder="1" applyAlignment="1" applyProtection="1">
      <alignment vertical="center" wrapText="1" shrinkToFit="1"/>
    </xf>
    <xf numFmtId="0" fontId="42" fillId="0" borderId="0" xfId="0" applyFont="1" applyBorder="1" applyProtection="1"/>
    <xf numFmtId="0" fontId="40" fillId="0" borderId="0" xfId="0" applyFont="1" applyBorder="1" applyAlignment="1" applyProtection="1">
      <alignment vertical="center"/>
    </xf>
    <xf numFmtId="4" fontId="40" fillId="0" borderId="0" xfId="0" applyNumberFormat="1" applyFont="1" applyBorder="1" applyAlignment="1" applyProtection="1">
      <alignment vertical="center"/>
    </xf>
    <xf numFmtId="4" fontId="40" fillId="0" borderId="28" xfId="0" applyNumberFormat="1" applyFont="1" applyBorder="1" applyAlignment="1" applyProtection="1">
      <alignment vertical="center"/>
    </xf>
    <xf numFmtId="0" fontId="43" fillId="0" borderId="28" xfId="0" applyFont="1" applyBorder="1" applyAlignment="1" applyProtection="1">
      <alignment vertical="center"/>
    </xf>
    <xf numFmtId="0" fontId="42" fillId="0" borderId="0" xfId="0" applyFont="1" applyBorder="1" applyAlignment="1" applyProtection="1">
      <alignment vertical="center" shrinkToFit="1"/>
    </xf>
    <xf numFmtId="2" fontId="40" fillId="0" borderId="0" xfId="0" applyNumberFormat="1" applyFont="1" applyBorder="1" applyAlignment="1" applyProtection="1">
      <alignment vertical="center"/>
    </xf>
    <xf numFmtId="0" fontId="40" fillId="0" borderId="28" xfId="0" applyFont="1" applyBorder="1" applyAlignment="1" applyProtection="1">
      <alignment vertical="center"/>
    </xf>
    <xf numFmtId="0" fontId="41" fillId="0" borderId="0" xfId="0" applyFont="1" applyAlignment="1" applyProtection="1">
      <alignment vertical="top" wrapText="1"/>
    </xf>
    <xf numFmtId="0" fontId="41" fillId="0" borderId="0" xfId="0" applyFont="1" applyBorder="1" applyAlignment="1" applyProtection="1">
      <alignment vertical="top" wrapText="1"/>
    </xf>
    <xf numFmtId="0" fontId="41" fillId="0" borderId="28" xfId="0" applyFont="1" applyBorder="1" applyAlignment="1" applyProtection="1">
      <alignment vertical="top" wrapText="1"/>
    </xf>
    <xf numFmtId="0" fontId="34" fillId="0" borderId="0" xfId="0" applyFont="1" applyAlignment="1" applyProtection="1">
      <alignment vertical="center"/>
      <protection locked="0"/>
    </xf>
    <xf numFmtId="0" fontId="40" fillId="0" borderId="34" xfId="0" applyFont="1" applyFill="1" applyBorder="1" applyAlignment="1" applyProtection="1">
      <alignment vertical="center"/>
    </xf>
    <xf numFmtId="0" fontId="41" fillId="0" borderId="34" xfId="0" applyFont="1" applyFill="1" applyBorder="1" applyAlignment="1" applyProtection="1">
      <alignment vertical="top" wrapText="1"/>
    </xf>
    <xf numFmtId="0" fontId="43" fillId="0" borderId="0" xfId="0" applyFont="1" applyAlignment="1" applyProtection="1">
      <alignment vertical="center"/>
    </xf>
    <xf numFmtId="0" fontId="46" fillId="0" borderId="0" xfId="0" applyFont="1" applyAlignment="1" applyProtection="1">
      <alignment horizontal="centerContinuous"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3" fillId="0" borderId="13" xfId="0" applyFont="1" applyBorder="1" applyAlignment="1">
      <alignment vertical="center"/>
    </xf>
    <xf numFmtId="0" fontId="40" fillId="0" borderId="0" xfId="0" applyFont="1" applyBorder="1" applyAlignment="1">
      <alignment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102" xfId="0" applyFont="1" applyBorder="1" applyAlignment="1">
      <alignment horizontal="center" vertical="center"/>
    </xf>
    <xf numFmtId="0" fontId="40" fillId="0" borderId="36" xfId="0" applyFont="1" applyBorder="1" applyAlignment="1">
      <alignment horizontal="center" vertical="center"/>
    </xf>
    <xf numFmtId="49" fontId="40" fillId="0" borderId="34" xfId="0" applyNumberFormat="1" applyFont="1" applyBorder="1" applyAlignment="1" applyProtection="1">
      <alignment horizontal="center" vertical="center" shrinkToFit="1"/>
    </xf>
    <xf numFmtId="49" fontId="40" fillId="0" borderId="0" xfId="0" applyNumberFormat="1" applyFont="1" applyBorder="1" applyAlignment="1" applyProtection="1">
      <alignment horizontal="center" vertical="center" shrinkToFit="1"/>
    </xf>
    <xf numFmtId="49" fontId="40" fillId="0" borderId="28" xfId="0" applyNumberFormat="1" applyFont="1" applyBorder="1" applyAlignment="1" applyProtection="1">
      <alignment horizontal="center" vertical="center" shrinkToFit="1"/>
    </xf>
    <xf numFmtId="0" fontId="50" fillId="0" borderId="0" xfId="0" applyFont="1" applyBorder="1" applyAlignment="1" applyProtection="1">
      <alignment vertical="top"/>
    </xf>
    <xf numFmtId="0" fontId="40" fillId="0" borderId="38" xfId="0" applyFont="1" applyBorder="1" applyAlignment="1" applyProtection="1">
      <alignment vertical="center"/>
    </xf>
    <xf numFmtId="0" fontId="40" fillId="0" borderId="22" xfId="0" applyFont="1" applyBorder="1" applyAlignment="1" applyProtection="1">
      <alignment vertical="center"/>
    </xf>
    <xf numFmtId="0" fontId="40" fillId="0" borderId="33" xfId="0" applyFont="1" applyBorder="1" applyAlignment="1" applyProtection="1">
      <alignment vertical="center"/>
    </xf>
    <xf numFmtId="0" fontId="40" fillId="0" borderId="38" xfId="0" applyFont="1" applyBorder="1" applyAlignment="1" applyProtection="1">
      <alignment horizontal="left" vertical="top"/>
    </xf>
    <xf numFmtId="0" fontId="40" fillId="0" borderId="22" xfId="0" applyFont="1" applyBorder="1" applyAlignment="1" applyProtection="1">
      <alignment horizontal="left" vertical="top"/>
    </xf>
    <xf numFmtId="0" fontId="40" fillId="0" borderId="33" xfId="0" applyFont="1" applyBorder="1" applyAlignment="1" applyProtection="1">
      <alignment horizontal="left" vertical="top"/>
    </xf>
    <xf numFmtId="0" fontId="40" fillId="0" borderId="34" xfId="0" applyFont="1" applyBorder="1" applyAlignment="1" applyProtection="1">
      <alignment horizontal="left" vertical="top"/>
    </xf>
    <xf numFmtId="0" fontId="40" fillId="0" borderId="0" xfId="0" applyFont="1" applyBorder="1" applyAlignment="1" applyProtection="1">
      <alignment horizontal="left" vertical="top"/>
    </xf>
    <xf numFmtId="0" fontId="40" fillId="0" borderId="28" xfId="0" applyFont="1" applyBorder="1" applyAlignment="1" applyProtection="1">
      <alignment horizontal="left" vertical="top"/>
    </xf>
    <xf numFmtId="0" fontId="40" fillId="0" borderId="34" xfId="0" applyFont="1" applyBorder="1" applyAlignment="1" applyProtection="1">
      <alignment vertical="center"/>
    </xf>
    <xf numFmtId="0" fontId="40" fillId="0" borderId="35" xfId="0" applyFont="1" applyBorder="1" applyAlignment="1" applyProtection="1">
      <alignment vertical="center"/>
    </xf>
    <xf numFmtId="0" fontId="40" fillId="0" borderId="36" xfId="0" applyFont="1" applyBorder="1" applyAlignment="1" applyProtection="1">
      <alignment vertical="center"/>
    </xf>
    <xf numFmtId="0" fontId="42" fillId="0" borderId="36" xfId="0" applyFont="1" applyBorder="1" applyAlignment="1" applyProtection="1">
      <alignment horizontal="center" vertical="center" shrinkToFit="1"/>
    </xf>
    <xf numFmtId="176" fontId="40" fillId="0" borderId="36" xfId="0" applyNumberFormat="1" applyFont="1" applyBorder="1" applyAlignment="1" applyProtection="1">
      <alignment horizontal="right" vertical="center" shrinkToFit="1"/>
    </xf>
    <xf numFmtId="0" fontId="40" fillId="0" borderId="36" xfId="0" applyFont="1" applyBorder="1" applyAlignment="1" applyProtection="1">
      <alignment horizontal="center" vertical="center"/>
    </xf>
    <xf numFmtId="0" fontId="40" fillId="0" borderId="36" xfId="0" applyFont="1" applyBorder="1" applyAlignment="1" applyProtection="1">
      <alignment horizontal="center" vertical="top"/>
    </xf>
    <xf numFmtId="0" fontId="40" fillId="0" borderId="37" xfId="0" applyFont="1" applyBorder="1" applyAlignment="1" applyProtection="1">
      <alignment vertical="center"/>
    </xf>
    <xf numFmtId="0" fontId="43" fillId="0" borderId="34" xfId="0" applyFont="1" applyBorder="1" applyAlignment="1" applyProtection="1">
      <alignment vertical="center"/>
    </xf>
    <xf numFmtId="0" fontId="49" fillId="0" borderId="0" xfId="0" applyFont="1" applyBorder="1" applyAlignment="1" applyProtection="1">
      <alignment horizontal="left" vertical="center"/>
    </xf>
    <xf numFmtId="0" fontId="43" fillId="0" borderId="0" xfId="0" applyFont="1" applyBorder="1" applyAlignment="1" applyProtection="1">
      <alignment vertical="center"/>
    </xf>
    <xf numFmtId="176" fontId="51" fillId="0" borderId="13" xfId="1" applyNumberFormat="1" applyFont="1" applyBorder="1" applyAlignment="1" applyProtection="1">
      <alignment horizontal="right" vertical="center"/>
    </xf>
    <xf numFmtId="176" fontId="51" fillId="0" borderId="0" xfId="1" applyNumberFormat="1" applyFont="1" applyBorder="1" applyAlignment="1" applyProtection="1">
      <alignment horizontal="right" vertical="center"/>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43" fillId="0" borderId="0" xfId="0" applyFont="1" applyBorder="1" applyAlignment="1" applyProtection="1">
      <alignment horizontal="center" vertical="center" shrinkToFit="1"/>
    </xf>
    <xf numFmtId="0" fontId="43" fillId="0" borderId="9" xfId="0" applyFont="1" applyBorder="1" applyAlignment="1" applyProtection="1">
      <alignment vertical="center" shrinkToFit="1"/>
    </xf>
    <xf numFmtId="180" fontId="51" fillId="0" borderId="9" xfId="1" applyNumberFormat="1" applyFont="1" applyBorder="1" applyAlignment="1" applyProtection="1">
      <alignment vertical="center"/>
    </xf>
    <xf numFmtId="0" fontId="43" fillId="0" borderId="0" xfId="0" applyFont="1" applyBorder="1" applyAlignment="1" applyProtection="1">
      <alignment horizontal="right" vertical="center" shrinkToFit="1"/>
    </xf>
    <xf numFmtId="180" fontId="51" fillId="0" borderId="0" xfId="1" applyNumberFormat="1" applyFont="1" applyBorder="1" applyAlignment="1" applyProtection="1">
      <alignment horizontal="right" vertical="center"/>
    </xf>
    <xf numFmtId="0" fontId="43" fillId="0" borderId="35" xfId="0" applyFont="1" applyBorder="1" applyAlignment="1" applyProtection="1">
      <alignment vertical="center"/>
    </xf>
    <xf numFmtId="0" fontId="49" fillId="0" borderId="36" xfId="0" applyFont="1" applyBorder="1" applyAlignment="1" applyProtection="1">
      <alignment horizontal="left" vertical="center"/>
    </xf>
    <xf numFmtId="0" fontId="43" fillId="0" borderId="36" xfId="0" applyFont="1" applyBorder="1" applyAlignment="1" applyProtection="1">
      <alignment horizontal="left" vertical="center"/>
    </xf>
    <xf numFmtId="0" fontId="40" fillId="0" borderId="36" xfId="0" applyFont="1" applyBorder="1" applyAlignment="1" applyProtection="1">
      <alignment horizontal="left" vertical="top"/>
    </xf>
    <xf numFmtId="0" fontId="43" fillId="0" borderId="37" xfId="0" applyFont="1" applyBorder="1" applyAlignment="1" applyProtection="1">
      <alignment vertical="center"/>
    </xf>
    <xf numFmtId="0" fontId="37" fillId="0" borderId="34" xfId="0" applyFont="1" applyFill="1" applyBorder="1" applyAlignment="1" applyProtection="1">
      <alignment horizontal="left" vertical="top"/>
    </xf>
    <xf numFmtId="0" fontId="37" fillId="0" borderId="0" xfId="0" applyFont="1" applyFill="1" applyBorder="1" applyAlignment="1" applyProtection="1">
      <alignment horizontal="left" vertical="top"/>
    </xf>
    <xf numFmtId="0" fontId="37" fillId="5" borderId="28" xfId="0" applyFont="1" applyFill="1" applyBorder="1" applyAlignment="1" applyProtection="1">
      <alignment horizontal="left" vertical="top"/>
    </xf>
    <xf numFmtId="0" fontId="37" fillId="0" borderId="0" xfId="0" applyFont="1" applyFill="1" applyBorder="1" applyAlignment="1" applyProtection="1">
      <alignment vertical="center"/>
    </xf>
    <xf numFmtId="0" fontId="40" fillId="0" borderId="38" xfId="0" applyFont="1" applyFill="1" applyBorder="1" applyAlignment="1" applyProtection="1">
      <alignment vertical="center"/>
    </xf>
    <xf numFmtId="0" fontId="40" fillId="0" borderId="22" xfId="0" applyFont="1" applyFill="1" applyBorder="1" applyAlignment="1" applyProtection="1">
      <alignment vertical="center"/>
    </xf>
    <xf numFmtId="0" fontId="43" fillId="0" borderId="22" xfId="0" applyFont="1" applyFill="1" applyBorder="1" applyAlignment="1" applyProtection="1">
      <alignment vertical="center"/>
    </xf>
    <xf numFmtId="0" fontId="40" fillId="0" borderId="33" xfId="0" applyFont="1" applyFill="1" applyBorder="1" applyAlignment="1" applyProtection="1">
      <alignment vertical="center"/>
    </xf>
    <xf numFmtId="0" fontId="40"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40" fillId="0" borderId="28" xfId="0" applyFont="1" applyFill="1" applyBorder="1" applyAlignment="1" applyProtection="1">
      <alignment vertical="center"/>
    </xf>
    <xf numFmtId="0" fontId="43" fillId="0" borderId="0" xfId="0" applyFont="1" applyAlignment="1">
      <alignment vertical="center"/>
    </xf>
    <xf numFmtId="0" fontId="41" fillId="0" borderId="0" xfId="0" applyFont="1" applyFill="1" applyBorder="1" applyAlignment="1" applyProtection="1">
      <alignment vertical="top" wrapText="1"/>
    </xf>
    <xf numFmtId="0" fontId="41" fillId="0" borderId="28" xfId="0" applyFont="1" applyFill="1" applyBorder="1" applyAlignment="1" applyProtection="1">
      <alignment vertical="top" wrapText="1"/>
    </xf>
    <xf numFmtId="0" fontId="41" fillId="0" borderId="0" xfId="0" applyFont="1" applyFill="1" applyBorder="1" applyAlignment="1" applyProtection="1">
      <alignment horizontal="left" vertical="top" wrapText="1"/>
    </xf>
    <xf numFmtId="0" fontId="40" fillId="0" borderId="0" xfId="0" applyFont="1" applyFill="1" applyAlignment="1" applyProtection="1">
      <alignment vertical="center"/>
    </xf>
    <xf numFmtId="0" fontId="40" fillId="0" borderId="6" xfId="0" applyFont="1" applyFill="1" applyBorder="1" applyAlignment="1" applyProtection="1">
      <alignment vertical="center"/>
    </xf>
    <xf numFmtId="0" fontId="40" fillId="0" borderId="7" xfId="0" applyFont="1" applyFill="1" applyBorder="1" applyAlignment="1" applyProtection="1">
      <alignment vertical="center"/>
    </xf>
    <xf numFmtId="0" fontId="42" fillId="0" borderId="0" xfId="0" applyFont="1" applyFill="1" applyBorder="1" applyAlignment="1" applyProtection="1">
      <alignment vertical="center" shrinkToFit="1"/>
    </xf>
    <xf numFmtId="4" fontId="40" fillId="0" borderId="0" xfId="0" applyNumberFormat="1" applyFont="1" applyFill="1" applyBorder="1" applyAlignment="1" applyProtection="1">
      <alignment vertical="center"/>
    </xf>
    <xf numFmtId="2" fontId="40" fillId="0" borderId="0" xfId="0" applyNumberFormat="1" applyFont="1" applyFill="1" applyBorder="1" applyAlignment="1" applyProtection="1">
      <alignment vertical="center"/>
    </xf>
    <xf numFmtId="0" fontId="42" fillId="0" borderId="0" xfId="0" applyFont="1" applyFill="1" applyBorder="1" applyAlignment="1" applyProtection="1">
      <alignment horizontal="center" vertical="center" shrinkToFit="1"/>
    </xf>
    <xf numFmtId="4" fontId="40" fillId="0" borderId="0" xfId="0" applyNumberFormat="1" applyFont="1" applyFill="1" applyBorder="1" applyAlignment="1" applyProtection="1">
      <alignment horizontal="center" vertical="center"/>
    </xf>
    <xf numFmtId="0" fontId="43" fillId="0" borderId="0" xfId="0" applyFont="1" applyFill="1" applyAlignment="1" applyProtection="1">
      <alignment vertical="center"/>
    </xf>
    <xf numFmtId="0" fontId="41" fillId="0" borderId="0" xfId="0" applyFont="1" applyFill="1" applyAlignment="1" applyProtection="1">
      <alignment vertical="top" wrapText="1"/>
    </xf>
    <xf numFmtId="0" fontId="41" fillId="0" borderId="36" xfId="0" applyFont="1" applyFill="1" applyBorder="1" applyAlignment="1" applyProtection="1">
      <alignment vertical="top" wrapText="1"/>
    </xf>
    <xf numFmtId="0" fontId="41" fillId="0" borderId="37" xfId="0" applyFont="1" applyFill="1" applyBorder="1" applyAlignment="1" applyProtection="1">
      <alignment vertical="top" wrapText="1"/>
    </xf>
    <xf numFmtId="0" fontId="47" fillId="0" borderId="0" xfId="0" applyFont="1" applyBorder="1" applyProtection="1"/>
    <xf numFmtId="0" fontId="42" fillId="0" borderId="0" xfId="0" applyFont="1" applyBorder="1" applyAlignment="1" applyProtection="1">
      <alignment horizontal="center" vertical="center"/>
    </xf>
    <xf numFmtId="4" fontId="40" fillId="0" borderId="0" xfId="0" applyNumberFormat="1" applyFont="1" applyBorder="1" applyAlignment="1" applyProtection="1">
      <alignment horizontal="center" vertical="center"/>
    </xf>
    <xf numFmtId="0" fontId="40" fillId="0" borderId="34" xfId="0" applyFont="1" applyBorder="1" applyAlignment="1" applyProtection="1">
      <alignment horizontal="center" vertical="center" shrinkToFit="1"/>
    </xf>
    <xf numFmtId="0" fontId="42" fillId="0" borderId="0" xfId="0" applyFont="1" applyBorder="1" applyAlignment="1" applyProtection="1">
      <alignment vertical="center"/>
    </xf>
    <xf numFmtId="0" fontId="42" fillId="0" borderId="28" xfId="0" applyFont="1" applyBorder="1" applyAlignment="1" applyProtection="1">
      <alignment vertical="center"/>
    </xf>
    <xf numFmtId="0" fontId="37" fillId="0" borderId="34" xfId="0" applyFont="1" applyBorder="1" applyAlignment="1" applyProtection="1">
      <alignment vertical="top" wrapText="1"/>
    </xf>
    <xf numFmtId="0" fontId="37" fillId="0" borderId="0" xfId="0" applyFont="1" applyBorder="1" applyAlignment="1" applyProtection="1">
      <alignment vertical="top"/>
    </xf>
    <xf numFmtId="0" fontId="37" fillId="0" borderId="28" xfId="0" applyFont="1" applyBorder="1" applyAlignment="1" applyProtection="1">
      <alignment vertical="top"/>
    </xf>
    <xf numFmtId="0" fontId="37" fillId="0" borderId="34" xfId="0" applyFont="1" applyBorder="1" applyAlignment="1" applyProtection="1">
      <alignment vertical="top"/>
    </xf>
    <xf numFmtId="0" fontId="40" fillId="0" borderId="0" xfId="0" applyFont="1" applyBorder="1" applyAlignment="1" applyProtection="1">
      <alignment vertical="top"/>
    </xf>
    <xf numFmtId="176" fontId="40" fillId="0" borderId="0" xfId="0" applyNumberFormat="1" applyFont="1" applyBorder="1" applyAlignment="1" applyProtection="1">
      <alignment vertical="center" shrinkToFit="1"/>
    </xf>
    <xf numFmtId="0" fontId="40" fillId="0" borderId="0" xfId="0" applyFont="1" applyBorder="1" applyAlignment="1" applyProtection="1">
      <alignment vertical="center" shrinkToFit="1"/>
    </xf>
    <xf numFmtId="0" fontId="37" fillId="0" borderId="35" xfId="0" applyFont="1" applyBorder="1" applyAlignment="1" applyProtection="1">
      <alignment vertical="top"/>
    </xf>
    <xf numFmtId="0" fontId="37" fillId="0" borderId="36" xfId="0" applyFont="1" applyBorder="1" applyAlignment="1" applyProtection="1">
      <alignment vertical="top"/>
    </xf>
    <xf numFmtId="0" fontId="37" fillId="0" borderId="37" xfId="0" applyFont="1" applyBorder="1" applyAlignment="1" applyProtection="1">
      <alignment vertical="top"/>
    </xf>
    <xf numFmtId="0" fontId="41" fillId="0" borderId="22" xfId="0" applyFont="1" applyBorder="1" applyAlignment="1" applyProtection="1">
      <alignment vertical="top" wrapText="1"/>
    </xf>
    <xf numFmtId="0" fontId="41" fillId="0" borderId="34" xfId="0" applyFont="1" applyBorder="1" applyAlignment="1" applyProtection="1">
      <alignment vertical="top" wrapText="1"/>
    </xf>
    <xf numFmtId="0" fontId="41" fillId="0" borderId="0" xfId="0" applyFont="1" applyBorder="1" applyAlignment="1" applyProtection="1">
      <alignment horizontal="left" vertical="top" wrapText="1"/>
    </xf>
    <xf numFmtId="0" fontId="52" fillId="0" borderId="0" xfId="0" applyFont="1" applyBorder="1" applyAlignment="1" applyProtection="1">
      <alignment horizontal="center" vertical="top" wrapText="1"/>
    </xf>
    <xf numFmtId="38" fontId="52" fillId="0" borderId="6" xfId="1" applyFont="1" applyBorder="1" applyAlignment="1" applyProtection="1">
      <alignment horizontal="right" vertical="center" wrapText="1"/>
    </xf>
    <xf numFmtId="0" fontId="41" fillId="0" borderId="6" xfId="0" applyFont="1" applyBorder="1" applyAlignment="1" applyProtection="1">
      <alignment horizontal="center" vertical="center" wrapText="1"/>
    </xf>
    <xf numFmtId="38" fontId="52" fillId="0" borderId="8" xfId="1" applyFont="1" applyBorder="1" applyAlignment="1" applyProtection="1">
      <alignment vertical="center" wrapText="1"/>
    </xf>
    <xf numFmtId="38" fontId="52" fillId="0" borderId="9" xfId="1" applyFont="1" applyBorder="1" applyAlignment="1" applyProtection="1">
      <alignment vertical="center" wrapText="1"/>
    </xf>
    <xf numFmtId="0" fontId="41" fillId="0" borderId="0" xfId="0" applyFont="1" applyBorder="1" applyAlignment="1" applyProtection="1">
      <alignment horizontal="center" vertical="center" wrapText="1"/>
    </xf>
    <xf numFmtId="0" fontId="41" fillId="0" borderId="0" xfId="0" applyFont="1" applyBorder="1" applyAlignment="1" applyProtection="1">
      <alignment horizontal="left" vertical="top"/>
    </xf>
    <xf numFmtId="0" fontId="41" fillId="0" borderId="0" xfId="0" applyFont="1" applyBorder="1" applyAlignment="1" applyProtection="1">
      <alignment horizontal="right"/>
    </xf>
    <xf numFmtId="0" fontId="46" fillId="0" borderId="34" xfId="0" applyFont="1" applyBorder="1" applyAlignment="1" applyProtection="1">
      <alignment vertical="top" wrapText="1"/>
    </xf>
    <xf numFmtId="0" fontId="46" fillId="0" borderId="0" xfId="0" applyFont="1" applyBorder="1" applyAlignment="1" applyProtection="1">
      <alignment horizontal="left" vertical="top" wrapText="1"/>
    </xf>
    <xf numFmtId="0" fontId="46" fillId="0" borderId="28" xfId="0" applyFont="1" applyBorder="1" applyAlignment="1" applyProtection="1">
      <alignment vertical="top" wrapText="1"/>
    </xf>
    <xf numFmtId="0" fontId="46" fillId="0" borderId="0" xfId="0" applyFont="1" applyBorder="1" applyAlignment="1" applyProtection="1">
      <alignment vertical="top" wrapText="1"/>
    </xf>
    <xf numFmtId="0" fontId="51" fillId="0" borderId="0" xfId="0" applyFont="1" applyBorder="1" applyAlignment="1" applyProtection="1">
      <alignment vertical="center"/>
    </xf>
    <xf numFmtId="0" fontId="37" fillId="0" borderId="22" xfId="0" applyFont="1" applyBorder="1" applyAlignment="1" applyProtection="1">
      <alignment vertical="center"/>
    </xf>
    <xf numFmtId="0" fontId="40" fillId="2" borderId="38" xfId="0" applyFont="1" applyFill="1" applyBorder="1" applyAlignment="1" applyProtection="1">
      <alignment vertical="top"/>
    </xf>
    <xf numFmtId="0" fontId="40" fillId="2" borderId="22" xfId="0" applyFont="1" applyFill="1" applyBorder="1" applyAlignment="1" applyProtection="1">
      <alignment vertical="top"/>
    </xf>
    <xf numFmtId="0" fontId="43" fillId="2" borderId="22" xfId="0" applyFont="1" applyFill="1" applyBorder="1" applyAlignment="1" applyProtection="1">
      <alignment vertical="center"/>
    </xf>
    <xf numFmtId="38" fontId="43" fillId="2" borderId="22" xfId="1" applyFont="1" applyFill="1" applyBorder="1" applyProtection="1">
      <alignment vertical="center"/>
    </xf>
    <xf numFmtId="0" fontId="40" fillId="2" borderId="22" xfId="0" applyFont="1" applyFill="1" applyBorder="1" applyAlignment="1" applyProtection="1"/>
    <xf numFmtId="0" fontId="37" fillId="2" borderId="22" xfId="0" applyFont="1" applyFill="1" applyBorder="1" applyAlignment="1" applyProtection="1"/>
    <xf numFmtId="0" fontId="37" fillId="2" borderId="22" xfId="0" applyFont="1" applyFill="1" applyBorder="1" applyAlignment="1" applyProtection="1">
      <alignment vertical="top"/>
    </xf>
    <xf numFmtId="0" fontId="37" fillId="2" borderId="22" xfId="0" applyFont="1" applyFill="1" applyBorder="1" applyAlignment="1" applyProtection="1">
      <alignment horizontal="right"/>
    </xf>
    <xf numFmtId="0" fontId="40" fillId="2" borderId="33" xfId="0" applyFont="1" applyFill="1" applyBorder="1" applyAlignment="1" applyProtection="1">
      <alignment vertical="top"/>
    </xf>
    <xf numFmtId="0" fontId="40" fillId="2" borderId="34" xfId="0" applyFont="1" applyFill="1" applyBorder="1" applyAlignment="1" applyProtection="1">
      <alignment vertical="top"/>
    </xf>
    <xf numFmtId="0" fontId="40" fillId="2" borderId="0" xfId="0" applyFont="1" applyFill="1" applyBorder="1" applyAlignment="1" applyProtection="1">
      <alignment vertical="top"/>
    </xf>
    <xf numFmtId="0" fontId="43" fillId="2" borderId="0" xfId="0" applyFont="1" applyFill="1" applyBorder="1" applyAlignment="1" applyProtection="1">
      <alignment vertical="center"/>
    </xf>
    <xf numFmtId="0" fontId="42" fillId="2" borderId="0" xfId="0" applyFont="1" applyFill="1" applyBorder="1" applyAlignment="1" applyProtection="1">
      <alignment vertical="top"/>
    </xf>
    <xf numFmtId="0" fontId="40" fillId="2" borderId="28" xfId="0" applyFont="1" applyFill="1" applyBorder="1" applyAlignment="1" applyProtection="1">
      <alignment vertical="top"/>
    </xf>
    <xf numFmtId="0" fontId="37" fillId="2" borderId="0" xfId="0" applyFont="1" applyFill="1" applyBorder="1" applyAlignment="1" applyProtection="1">
      <alignment vertical="top"/>
    </xf>
    <xf numFmtId="0" fontId="40" fillId="2" borderId="35" xfId="0" applyFont="1" applyFill="1" applyBorder="1" applyAlignment="1" applyProtection="1">
      <alignment vertical="top"/>
    </xf>
    <xf numFmtId="0" fontId="40" fillId="2" borderId="36" xfId="0" applyFont="1" applyFill="1" applyBorder="1" applyAlignment="1" applyProtection="1">
      <alignment vertical="top"/>
    </xf>
    <xf numFmtId="0" fontId="43" fillId="2" borderId="36" xfId="0" applyFont="1" applyFill="1" applyBorder="1" applyAlignment="1" applyProtection="1">
      <alignment vertical="center"/>
    </xf>
    <xf numFmtId="0" fontId="40" fillId="2" borderId="37" xfId="0" applyFont="1" applyFill="1" applyBorder="1" applyAlignment="1" applyProtection="1">
      <alignment vertical="top"/>
    </xf>
    <xf numFmtId="0" fontId="41" fillId="0" borderId="35" xfId="0" applyFont="1" applyBorder="1" applyAlignment="1" applyProtection="1">
      <alignment vertical="top" wrapText="1"/>
    </xf>
    <xf numFmtId="0" fontId="41" fillId="0" borderId="36" xfId="0" applyFont="1" applyBorder="1" applyAlignment="1" applyProtection="1">
      <alignment vertical="top" wrapText="1"/>
    </xf>
    <xf numFmtId="0" fontId="43" fillId="0" borderId="36" xfId="0" applyFont="1" applyBorder="1" applyAlignment="1" applyProtection="1">
      <alignment vertical="center"/>
    </xf>
    <xf numFmtId="0" fontId="41" fillId="0" borderId="37" xfId="0" applyFont="1" applyBorder="1" applyAlignment="1" applyProtection="1">
      <alignment vertical="top" wrapText="1"/>
    </xf>
    <xf numFmtId="0" fontId="40" fillId="0" borderId="0" xfId="0" applyFont="1" applyBorder="1" applyAlignment="1" applyProtection="1">
      <alignment horizontal="center" vertical="center"/>
    </xf>
    <xf numFmtId="49" fontId="40" fillId="0" borderId="0" xfId="0" applyNumberFormat="1" applyFont="1" applyBorder="1" applyAlignment="1">
      <alignment vertical="center" shrinkToFit="1"/>
    </xf>
    <xf numFmtId="0" fontId="40" fillId="0" borderId="13" xfId="0" applyFont="1" applyBorder="1" applyAlignment="1" applyProtection="1">
      <alignment horizontal="center" vertical="center"/>
    </xf>
    <xf numFmtId="0" fontId="43" fillId="0" borderId="13" xfId="0" applyFont="1" applyBorder="1" applyAlignment="1" applyProtection="1">
      <alignment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0" fillId="0" borderId="0" xfId="0" applyAlignment="1" applyProtection="1">
      <alignment vertical="center"/>
    </xf>
    <xf numFmtId="0" fontId="40" fillId="0" borderId="0" xfId="0" applyFont="1" applyBorder="1" applyProtection="1"/>
    <xf numFmtId="0" fontId="41" fillId="0" borderId="0" xfId="0" applyFont="1" applyBorder="1" applyAlignment="1" applyProtection="1">
      <alignment horizontal="left" vertical="top" wrapText="1"/>
      <protection locked="0"/>
    </xf>
    <xf numFmtId="0" fontId="40" fillId="0" borderId="22" xfId="0" applyFont="1" applyBorder="1" applyAlignment="1" applyProtection="1">
      <alignment vertical="center"/>
      <protection locked="0"/>
    </xf>
    <xf numFmtId="0" fontId="12" fillId="0" borderId="0" xfId="2" applyFont="1" applyFill="1" applyAlignment="1" applyProtection="1">
      <alignment horizontal="left" vertical="center"/>
    </xf>
    <xf numFmtId="0" fontId="14" fillId="0" borderId="0" xfId="2" applyFont="1" applyFill="1" applyAlignment="1" applyProtection="1">
      <alignment horizontal="left" vertical="top" wrapText="1"/>
    </xf>
    <xf numFmtId="0" fontId="15" fillId="0" borderId="36" xfId="2" applyFont="1" applyFill="1" applyBorder="1" applyAlignment="1" applyProtection="1">
      <alignment horizontal="center" vertical="center" wrapText="1"/>
    </xf>
    <xf numFmtId="0" fontId="15" fillId="0" borderId="0" xfId="2" applyFont="1" applyFill="1" applyBorder="1" applyAlignment="1" applyProtection="1">
      <alignment vertical="center" wrapText="1"/>
    </xf>
    <xf numFmtId="0" fontId="15" fillId="0" borderId="0" xfId="2" applyFont="1" applyFill="1" applyBorder="1" applyAlignment="1" applyProtection="1">
      <alignment horizontal="center" vertical="center" wrapText="1"/>
    </xf>
    <xf numFmtId="0" fontId="15" fillId="0" borderId="0" xfId="2" applyFont="1" applyFill="1" applyBorder="1" applyAlignment="1" applyProtection="1">
      <alignment horizontal="left" vertical="center" wrapText="1"/>
    </xf>
    <xf numFmtId="0" fontId="6" fillId="0" borderId="0" xfId="2" applyFont="1" applyFill="1" applyAlignment="1" applyProtection="1">
      <alignment horizontal="left" vertical="top" wrapText="1"/>
    </xf>
    <xf numFmtId="12" fontId="12" fillId="0" borderId="1" xfId="2" applyNumberFormat="1" applyFont="1" applyFill="1" applyBorder="1" applyAlignment="1" applyProtection="1">
      <alignment horizontal="center" vertical="center" wrapText="1"/>
    </xf>
    <xf numFmtId="0" fontId="7" fillId="0" borderId="0" xfId="2" applyFont="1" applyFill="1" applyBorder="1" applyAlignment="1" applyProtection="1">
      <alignment vertical="top" wrapText="1"/>
    </xf>
    <xf numFmtId="0" fontId="6" fillId="0" borderId="0" xfId="2" applyFont="1" applyAlignment="1" applyProtection="1">
      <alignment horizontal="left" vertical="top" wrapText="1"/>
    </xf>
    <xf numFmtId="3" fontId="18" fillId="0" borderId="46" xfId="2" applyNumberFormat="1" applyFont="1" applyFill="1" applyBorder="1" applyAlignment="1" applyProtection="1">
      <alignment horizontal="right" vertical="center" wrapText="1"/>
    </xf>
    <xf numFmtId="3" fontId="18" fillId="0" borderId="47" xfId="2" applyNumberFormat="1" applyFont="1" applyFill="1" applyBorder="1" applyAlignment="1" applyProtection="1">
      <alignment horizontal="right" vertical="center" wrapText="1"/>
    </xf>
    <xf numFmtId="3" fontId="18" fillId="0" borderId="51" xfId="2" applyNumberFormat="1" applyFont="1" applyBorder="1" applyAlignment="1" applyProtection="1">
      <alignment horizontal="right" vertical="center" wrapText="1"/>
    </xf>
    <xf numFmtId="3" fontId="18" fillId="0" borderId="58" xfId="2" applyNumberFormat="1" applyFont="1" applyFill="1" applyBorder="1" applyAlignment="1" applyProtection="1">
      <alignment horizontal="right" vertical="center" wrapText="1"/>
    </xf>
    <xf numFmtId="3" fontId="18" fillId="0" borderId="57" xfId="2" applyNumberFormat="1" applyFont="1" applyBorder="1" applyAlignment="1" applyProtection="1">
      <alignment horizontal="right" vertical="center" wrapText="1"/>
    </xf>
    <xf numFmtId="3" fontId="18" fillId="0" borderId="57" xfId="2" applyNumberFormat="1" applyFont="1" applyFill="1" applyBorder="1" applyAlignment="1" applyProtection="1">
      <alignment horizontal="right" vertical="center" wrapText="1"/>
    </xf>
    <xf numFmtId="3" fontId="18" fillId="0" borderId="62" xfId="2" applyNumberFormat="1" applyFont="1" applyBorder="1" applyAlignment="1" applyProtection="1">
      <alignment horizontal="right" vertical="center" wrapText="1"/>
    </xf>
    <xf numFmtId="0" fontId="14" fillId="0" borderId="66" xfId="2" applyFont="1" applyBorder="1" applyAlignment="1" applyProtection="1">
      <alignment horizontal="center" vertical="center" wrapText="1"/>
    </xf>
    <xf numFmtId="0" fontId="6" fillId="0" borderId="69" xfId="2" applyFont="1" applyFill="1" applyBorder="1" applyAlignment="1" applyProtection="1">
      <alignment horizontal="center" vertical="center" shrinkToFit="1"/>
    </xf>
    <xf numFmtId="0" fontId="6" fillId="0" borderId="71" xfId="2" applyFont="1" applyFill="1" applyBorder="1" applyAlignment="1" applyProtection="1">
      <alignment horizontal="center" vertical="center" shrinkToFit="1"/>
    </xf>
    <xf numFmtId="0" fontId="6" fillId="0" borderId="77" xfId="2" applyFont="1" applyFill="1" applyBorder="1" applyAlignment="1" applyProtection="1">
      <alignment horizontal="center" vertical="center" shrinkToFit="1"/>
    </xf>
    <xf numFmtId="0" fontId="14" fillId="0" borderId="71" xfId="2" applyFont="1" applyFill="1" applyBorder="1" applyAlignment="1" applyProtection="1">
      <alignment horizontal="center" vertical="center" shrinkToFit="1"/>
    </xf>
    <xf numFmtId="0" fontId="19" fillId="0" borderId="0" xfId="3" applyFont="1" applyProtection="1">
      <alignment vertical="center"/>
    </xf>
    <xf numFmtId="0" fontId="20" fillId="0" borderId="0" xfId="3" applyFont="1" applyProtection="1">
      <alignment vertical="center"/>
    </xf>
    <xf numFmtId="0" fontId="40" fillId="0" borderId="0" xfId="0" applyFont="1" applyFill="1" applyBorder="1" applyAlignment="1" applyProtection="1">
      <alignment horizontal="left" vertical="top"/>
    </xf>
    <xf numFmtId="0" fontId="40" fillId="0" borderId="34" xfId="0" applyFont="1" applyFill="1" applyBorder="1" applyAlignment="1" applyProtection="1">
      <alignment horizontal="left" vertical="top"/>
    </xf>
    <xf numFmtId="0" fontId="40" fillId="0" borderId="0" xfId="0" applyFont="1" applyFill="1" applyBorder="1" applyAlignment="1" applyProtection="1">
      <alignment horizontal="left" vertical="center"/>
    </xf>
    <xf numFmtId="0" fontId="40" fillId="0" borderId="22" xfId="0" applyFont="1" applyBorder="1" applyAlignment="1" applyProtection="1">
      <alignment horizontal="left" vertical="center"/>
    </xf>
    <xf numFmtId="0" fontId="40" fillId="0" borderId="0" xfId="0" applyFont="1" applyBorder="1" applyAlignment="1" applyProtection="1">
      <alignment horizontal="left" vertical="center"/>
    </xf>
    <xf numFmtId="49" fontId="40" fillId="0" borderId="0" xfId="0" applyNumberFormat="1" applyFont="1" applyBorder="1" applyAlignment="1" applyProtection="1">
      <alignment horizontal="left" vertical="center" shrinkToFit="1"/>
    </xf>
    <xf numFmtId="0" fontId="42" fillId="0" borderId="1" xfId="0" applyFont="1" applyBorder="1" applyAlignment="1" applyProtection="1">
      <alignment horizontal="center" vertical="center"/>
    </xf>
    <xf numFmtId="4" fontId="43" fillId="0" borderId="1" xfId="0" applyNumberFormat="1" applyFont="1" applyBorder="1" applyAlignment="1" applyProtection="1">
      <alignment horizontal="right" vertical="center"/>
      <protection locked="0"/>
    </xf>
    <xf numFmtId="0" fontId="42" fillId="0" borderId="5" xfId="0" applyFont="1" applyBorder="1" applyAlignment="1" applyProtection="1">
      <alignment horizontal="center" vertical="center" shrinkToFit="1"/>
    </xf>
    <xf numFmtId="0" fontId="42" fillId="0" borderId="6" xfId="0" applyFont="1" applyBorder="1" applyAlignment="1" applyProtection="1">
      <alignment horizontal="center" vertical="center" shrinkToFit="1"/>
    </xf>
    <xf numFmtId="0" fontId="42" fillId="0" borderId="7" xfId="0" applyFont="1" applyBorder="1" applyAlignment="1" applyProtection="1">
      <alignment horizontal="center" vertical="center" shrinkToFit="1"/>
    </xf>
    <xf numFmtId="176" fontId="43" fillId="0" borderId="5" xfId="0" applyNumberFormat="1" applyFont="1" applyBorder="1" applyAlignment="1" applyProtection="1">
      <alignment horizontal="right" vertical="center" shrinkToFit="1"/>
    </xf>
    <xf numFmtId="176" fontId="43" fillId="0" borderId="6" xfId="0" applyNumberFormat="1" applyFont="1" applyBorder="1" applyAlignment="1" applyProtection="1">
      <alignment horizontal="right" vertical="center" shrinkToFit="1"/>
    </xf>
    <xf numFmtId="0" fontId="40" fillId="0" borderId="6" xfId="0" applyFont="1" applyBorder="1" applyAlignment="1" applyProtection="1">
      <alignment horizontal="center" vertical="center"/>
    </xf>
    <xf numFmtId="0" fontId="40" fillId="0" borderId="7" xfId="0" applyFont="1" applyBorder="1" applyAlignment="1" applyProtection="1">
      <alignment horizontal="center" vertical="center"/>
    </xf>
    <xf numFmtId="0" fontId="40" fillId="0" borderId="5" xfId="0" applyFont="1" applyBorder="1" applyAlignment="1" applyProtection="1">
      <alignment horizontal="left" vertical="top"/>
    </xf>
    <xf numFmtId="0" fontId="40" fillId="0" borderId="6" xfId="0" applyFont="1" applyBorder="1" applyAlignment="1" applyProtection="1">
      <alignment horizontal="left" vertical="top"/>
    </xf>
    <xf numFmtId="0" fontId="40" fillId="0" borderId="7" xfId="0" applyFont="1" applyBorder="1" applyAlignment="1" applyProtection="1">
      <alignment horizontal="left" vertical="top"/>
    </xf>
    <xf numFmtId="0" fontId="37" fillId="0" borderId="0" xfId="0" applyFont="1" applyBorder="1" applyAlignment="1" applyProtection="1">
      <alignment horizontal="left" vertical="top" wrapText="1"/>
    </xf>
    <xf numFmtId="49" fontId="52" fillId="0" borderId="1" xfId="0" applyNumberFormat="1" applyFont="1" applyBorder="1" applyAlignment="1" applyProtection="1">
      <alignment horizontal="center" vertical="top" wrapText="1"/>
    </xf>
    <xf numFmtId="0" fontId="52" fillId="0" borderId="1" xfId="0" applyFont="1" applyBorder="1" applyAlignment="1" applyProtection="1">
      <alignment horizontal="center" vertical="center" shrinkToFit="1"/>
    </xf>
    <xf numFmtId="0" fontId="40" fillId="0" borderId="34" xfId="0" applyFont="1" applyBorder="1" applyAlignment="1" applyProtection="1">
      <alignment horizontal="left" vertical="top"/>
      <protection locked="0"/>
    </xf>
    <xf numFmtId="0" fontId="40" fillId="0" borderId="0" xfId="0" applyFont="1" applyBorder="1" applyAlignment="1" applyProtection="1">
      <alignment horizontal="left" vertical="top"/>
      <protection locked="0"/>
    </xf>
    <xf numFmtId="0" fontId="40" fillId="0" borderId="28"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40" fillId="0" borderId="36" xfId="0" applyFont="1" applyBorder="1" applyAlignment="1" applyProtection="1">
      <alignment horizontal="left" vertical="top"/>
      <protection locked="0"/>
    </xf>
    <xf numFmtId="0" fontId="40" fillId="0" borderId="37" xfId="0" applyFont="1" applyBorder="1" applyAlignment="1" applyProtection="1">
      <alignment horizontal="left" vertical="top"/>
      <protection locked="0"/>
    </xf>
    <xf numFmtId="0" fontId="51" fillId="0" borderId="11" xfId="0" applyFont="1" applyBorder="1" applyAlignment="1" applyProtection="1">
      <alignment horizontal="left" vertical="center" shrinkToFit="1"/>
    </xf>
    <xf numFmtId="49" fontId="51" fillId="0" borderId="12" xfId="0" applyNumberFormat="1" applyFont="1" applyBorder="1" applyAlignment="1" applyProtection="1">
      <alignment horizontal="left" vertical="center" shrinkToFit="1"/>
    </xf>
    <xf numFmtId="0" fontId="40" fillId="0" borderId="94" xfId="0" applyFont="1" applyBorder="1" applyAlignment="1" applyProtection="1">
      <alignment horizontal="left" vertical="center"/>
    </xf>
    <xf numFmtId="0" fontId="40" fillId="0" borderId="95" xfId="0" applyFont="1" applyBorder="1" applyAlignment="1" applyProtection="1">
      <alignment horizontal="left" vertical="center"/>
    </xf>
    <xf numFmtId="0" fontId="40" fillId="0" borderId="96" xfId="0" applyFont="1" applyBorder="1" applyAlignment="1" applyProtection="1">
      <alignment horizontal="left" vertical="center"/>
    </xf>
    <xf numFmtId="0" fontId="41" fillId="0" borderId="0" xfId="0" applyFont="1" applyBorder="1" applyAlignment="1" applyProtection="1">
      <alignment horizontal="left" vertical="top" wrapText="1"/>
    </xf>
    <xf numFmtId="0" fontId="37" fillId="0" borderId="0" xfId="0" applyFont="1" applyBorder="1" applyAlignment="1" applyProtection="1">
      <alignment horizontal="left" vertical="top" wrapText="1"/>
      <protection locked="0"/>
    </xf>
    <xf numFmtId="0" fontId="37" fillId="0" borderId="28" xfId="0" applyFont="1" applyBorder="1" applyAlignment="1" applyProtection="1">
      <alignment horizontal="left" vertical="top" wrapText="1"/>
      <protection locked="0"/>
    </xf>
    <xf numFmtId="0" fontId="37" fillId="0" borderId="0" xfId="0" applyFont="1" applyBorder="1" applyAlignment="1" applyProtection="1">
      <alignment horizontal="left" vertical="center"/>
    </xf>
    <xf numFmtId="0" fontId="52" fillId="0" borderId="13" xfId="0" applyFont="1" applyBorder="1" applyAlignment="1" applyProtection="1">
      <alignment horizontal="left" vertical="top" wrapText="1"/>
    </xf>
    <xf numFmtId="0" fontId="52" fillId="0" borderId="0" xfId="0" applyFont="1" applyBorder="1" applyAlignment="1" applyProtection="1">
      <alignment horizontal="left" vertical="top" wrapText="1"/>
    </xf>
    <xf numFmtId="0" fontId="37" fillId="0" borderId="36" xfId="0" applyFont="1" applyBorder="1" applyAlignment="1" applyProtection="1">
      <alignment horizontal="left" vertical="top" wrapText="1"/>
      <protection locked="0"/>
    </xf>
    <xf numFmtId="0" fontId="42" fillId="0" borderId="1" xfId="0" applyFont="1" applyBorder="1" applyAlignment="1" applyProtection="1">
      <alignment horizontal="center" vertical="center" shrinkToFit="1"/>
    </xf>
    <xf numFmtId="49" fontId="52" fillId="0" borderId="1" xfId="0" applyNumberFormat="1" applyFont="1" applyBorder="1" applyAlignment="1" applyProtection="1">
      <alignment horizontal="center" vertical="top" shrinkToFit="1"/>
    </xf>
    <xf numFmtId="0" fontId="53" fillId="0" borderId="1" xfId="0" applyFont="1" applyBorder="1" applyAlignment="1" applyProtection="1">
      <alignment horizontal="left" vertical="center" wrapText="1"/>
    </xf>
    <xf numFmtId="38" fontId="40" fillId="0" borderId="5" xfId="1" applyFont="1" applyBorder="1" applyAlignment="1" applyProtection="1">
      <alignment horizontal="center" vertical="center" wrapText="1"/>
    </xf>
    <xf numFmtId="38" fontId="40" fillId="0" borderId="6" xfId="1" applyFont="1" applyBorder="1" applyAlignment="1" applyProtection="1">
      <alignment horizontal="center" vertical="center" wrapText="1"/>
    </xf>
    <xf numFmtId="38" fontId="40" fillId="0" borderId="7" xfId="1" applyFont="1" applyBorder="1" applyAlignment="1" applyProtection="1">
      <alignment horizontal="center" vertical="center" wrapText="1"/>
    </xf>
    <xf numFmtId="0" fontId="40" fillId="0" borderId="5" xfId="0" applyFont="1" applyBorder="1" applyAlignment="1" applyProtection="1">
      <alignment horizontal="center" vertical="center" wrapText="1"/>
    </xf>
    <xf numFmtId="0" fontId="40" fillId="0" borderId="6" xfId="0" applyFont="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40" fillId="0" borderId="1" xfId="0" applyFont="1" applyBorder="1" applyAlignment="1" applyProtection="1">
      <alignment horizontal="left" vertical="center"/>
    </xf>
    <xf numFmtId="0" fontId="40" fillId="0" borderId="1" xfId="0" applyFont="1" applyBorder="1" applyAlignment="1" applyProtection="1">
      <alignment horizontal="left" vertical="center" wrapText="1"/>
    </xf>
    <xf numFmtId="0" fontId="41" fillId="0" borderId="6" xfId="0" applyFont="1" applyBorder="1" applyAlignment="1" applyProtection="1">
      <alignment horizontal="center" vertical="center" wrapText="1"/>
    </xf>
    <xf numFmtId="0" fontId="41" fillId="0" borderId="7" xfId="0" applyFont="1" applyBorder="1" applyAlignment="1" applyProtection="1">
      <alignment horizontal="center" vertical="center" wrapText="1"/>
    </xf>
    <xf numFmtId="0" fontId="52" fillId="0" borderId="1" xfId="0" applyFont="1" applyBorder="1" applyAlignment="1" applyProtection="1">
      <alignment horizontal="center" vertical="top" wrapText="1"/>
    </xf>
    <xf numFmtId="38" fontId="52" fillId="0" borderId="5" xfId="1" applyFont="1" applyBorder="1" applyAlignment="1" applyProtection="1">
      <alignment horizontal="right" vertical="center" wrapText="1"/>
    </xf>
    <xf numFmtId="38" fontId="52" fillId="0" borderId="6" xfId="1" applyFont="1" applyBorder="1" applyAlignment="1" applyProtection="1">
      <alignment horizontal="right" vertical="center" wrapText="1"/>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7" xfId="0" applyFont="1" applyBorder="1" applyAlignment="1" applyProtection="1">
      <alignment horizontal="center" vertical="center" wrapText="1"/>
    </xf>
    <xf numFmtId="0" fontId="53" fillId="0" borderId="8" xfId="0" applyFont="1" applyBorder="1" applyAlignment="1" applyProtection="1">
      <alignment horizontal="center" vertical="center" wrapText="1"/>
    </xf>
    <xf numFmtId="0" fontId="53" fillId="0" borderId="9" xfId="0" applyFont="1" applyBorder="1" applyAlignment="1" applyProtection="1">
      <alignment horizontal="center" vertical="center" wrapText="1"/>
    </xf>
    <xf numFmtId="0" fontId="53" fillId="0" borderId="10" xfId="0" applyFont="1" applyBorder="1" applyAlignment="1" applyProtection="1">
      <alignment horizontal="center" vertical="center" wrapText="1"/>
    </xf>
    <xf numFmtId="0" fontId="53" fillId="0" borderId="13"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53" fillId="0" borderId="92"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3" fillId="0" borderId="3"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37" fillId="0" borderId="0" xfId="0" applyFont="1" applyBorder="1" applyAlignment="1" applyProtection="1">
      <alignment horizontal="left" vertical="center" wrapText="1"/>
    </xf>
    <xf numFmtId="40" fontId="52" fillId="0" borderId="5" xfId="1" applyNumberFormat="1" applyFont="1" applyBorder="1" applyAlignment="1" applyProtection="1">
      <alignment horizontal="right" vertical="center" wrapText="1"/>
    </xf>
    <xf numFmtId="40" fontId="52" fillId="0" borderId="6" xfId="1" applyNumberFormat="1" applyFont="1" applyBorder="1" applyAlignment="1" applyProtection="1">
      <alignment horizontal="right" vertical="center" wrapText="1"/>
    </xf>
    <xf numFmtId="0" fontId="52" fillId="0" borderId="5" xfId="0" applyFont="1" applyBorder="1" applyAlignment="1" applyProtection="1">
      <alignment horizontal="center" vertical="top" wrapText="1"/>
    </xf>
    <xf numFmtId="0" fontId="52" fillId="0" borderId="6" xfId="0" applyFont="1" applyBorder="1" applyAlignment="1" applyProtection="1">
      <alignment horizontal="center" vertical="top" wrapText="1"/>
    </xf>
    <xf numFmtId="0" fontId="52" fillId="0" borderId="7" xfId="0" applyFont="1" applyBorder="1" applyAlignment="1" applyProtection="1">
      <alignment horizontal="center" vertical="top" wrapText="1"/>
    </xf>
    <xf numFmtId="0" fontId="43" fillId="0" borderId="5" xfId="0" applyFont="1" applyBorder="1" applyAlignment="1" applyProtection="1">
      <alignment horizontal="center" vertical="center" shrinkToFit="1"/>
    </xf>
    <xf numFmtId="0" fontId="43" fillId="0" borderId="6" xfId="0" applyFont="1" applyBorder="1" applyAlignment="1" applyProtection="1">
      <alignment horizontal="center" vertical="center" shrinkToFit="1"/>
    </xf>
    <xf numFmtId="179" fontId="52" fillId="0" borderId="5" xfId="1" applyNumberFormat="1" applyFont="1" applyBorder="1" applyAlignment="1" applyProtection="1">
      <alignment horizontal="right" vertical="center" wrapText="1"/>
    </xf>
    <xf numFmtId="179" fontId="52" fillId="0" borderId="6" xfId="1" applyNumberFormat="1" applyFont="1" applyBorder="1" applyAlignment="1" applyProtection="1">
      <alignment horizontal="right" vertical="center" wrapText="1"/>
    </xf>
    <xf numFmtId="0" fontId="43" fillId="0" borderId="7" xfId="0" applyFont="1" applyBorder="1" applyAlignment="1" applyProtection="1">
      <alignment horizontal="center" vertical="center" shrinkToFit="1"/>
    </xf>
    <xf numFmtId="38" fontId="52" fillId="0" borderId="5" xfId="1" applyFont="1" applyBorder="1" applyAlignment="1" applyProtection="1">
      <alignment horizontal="center" vertical="center" wrapText="1"/>
    </xf>
    <xf numFmtId="38" fontId="52" fillId="0" borderId="6" xfId="1" applyFont="1" applyBorder="1" applyAlignment="1" applyProtection="1">
      <alignment horizontal="center" vertical="center" wrapText="1"/>
    </xf>
    <xf numFmtId="38" fontId="52" fillId="0" borderId="7" xfId="1" applyFont="1" applyBorder="1" applyAlignment="1" applyProtection="1">
      <alignment horizontal="center" vertical="center" wrapText="1"/>
    </xf>
    <xf numFmtId="0" fontId="40" fillId="0" borderId="32"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34"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92" xfId="0" applyFont="1" applyBorder="1" applyAlignment="1" applyProtection="1">
      <alignment horizontal="center" vertical="center" wrapText="1"/>
    </xf>
    <xf numFmtId="0" fontId="47" fillId="0" borderId="5" xfId="0" applyFont="1" applyBorder="1" applyAlignment="1" applyProtection="1">
      <alignment horizontal="left" vertical="center" wrapText="1"/>
      <protection locked="0"/>
    </xf>
    <xf numFmtId="0" fontId="40" fillId="0" borderId="6" xfId="0" applyFont="1" applyBorder="1" applyAlignment="1" applyProtection="1">
      <alignment horizontal="left" vertical="center" wrapText="1"/>
      <protection locked="0"/>
    </xf>
    <xf numFmtId="0" fontId="40" fillId="0" borderId="29" xfId="0" applyFont="1" applyBorder="1" applyAlignment="1" applyProtection="1">
      <alignment horizontal="left" vertical="center" wrapText="1"/>
      <protection locked="0"/>
    </xf>
    <xf numFmtId="0" fontId="40" fillId="0" borderId="11" xfId="0" applyFont="1" applyBorder="1" applyAlignment="1">
      <alignment horizontal="center" vertical="center" shrinkToFit="1"/>
    </xf>
    <xf numFmtId="49" fontId="48" fillId="0" borderId="1" xfId="7" applyNumberFormat="1" applyFont="1" applyBorder="1" applyAlignment="1" applyProtection="1">
      <alignment horizontal="left" vertical="center" shrinkToFit="1"/>
      <protection locked="0"/>
    </xf>
    <xf numFmtId="49" fontId="40" fillId="0" borderId="1" xfId="0" applyNumberFormat="1" applyFont="1" applyBorder="1" applyAlignment="1" applyProtection="1">
      <alignment horizontal="left" vertical="center" shrinkToFit="1"/>
      <protection locked="0"/>
    </xf>
    <xf numFmtId="49" fontId="40" fillId="0" borderId="25" xfId="0" applyNumberFormat="1" applyFont="1" applyBorder="1" applyAlignment="1" applyProtection="1">
      <alignment horizontal="left" vertical="center" shrinkToFit="1"/>
      <protection locked="0"/>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 xfId="0" applyFont="1" applyBorder="1" applyAlignment="1">
      <alignment horizontal="center" vertical="center" shrinkToFit="1"/>
    </xf>
    <xf numFmtId="0" fontId="40" fillId="0" borderId="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pplyProtection="1">
      <alignment horizontal="center" vertical="center" shrinkToFit="1"/>
      <protection locked="0"/>
    </xf>
    <xf numFmtId="49" fontId="40" fillId="0" borderId="1" xfId="0" applyNumberFormat="1" applyFont="1" applyBorder="1" applyAlignment="1" applyProtection="1">
      <alignment horizontal="center" vertical="center" wrapText="1"/>
    </xf>
    <xf numFmtId="49" fontId="40" fillId="0" borderId="25" xfId="0" applyNumberFormat="1" applyFont="1" applyBorder="1" applyAlignment="1" applyProtection="1">
      <alignment horizontal="center" vertical="center" wrapText="1"/>
    </xf>
    <xf numFmtId="49" fontId="40" fillId="0" borderId="1" xfId="0" applyNumberFormat="1" applyFont="1" applyBorder="1" applyAlignment="1" applyProtection="1">
      <alignment horizontal="center" vertical="center" shrinkToFit="1"/>
      <protection locked="0"/>
    </xf>
    <xf numFmtId="49" fontId="40" fillId="0" borderId="1" xfId="0" applyNumberFormat="1" applyFont="1" applyBorder="1" applyAlignment="1">
      <alignment horizontal="center" vertical="center" shrinkToFit="1"/>
    </xf>
    <xf numFmtId="49" fontId="40" fillId="0" borderId="25" xfId="0" applyNumberFormat="1" applyFont="1" applyBorder="1" applyAlignment="1" applyProtection="1">
      <alignment horizontal="center" vertical="center" shrinkToFit="1"/>
      <protection locked="0"/>
    </xf>
    <xf numFmtId="0" fontId="53" fillId="0" borderId="38" xfId="0" applyFont="1" applyBorder="1" applyAlignment="1">
      <alignment horizontal="left" vertical="center"/>
    </xf>
    <xf numFmtId="0" fontId="53" fillId="0" borderId="22" xfId="0" applyFont="1" applyBorder="1" applyAlignment="1">
      <alignment horizontal="left" vertical="center"/>
    </xf>
    <xf numFmtId="0" fontId="53" fillId="0" borderId="33" xfId="0" applyFont="1" applyBorder="1" applyAlignment="1">
      <alignment horizontal="left" vertical="center"/>
    </xf>
    <xf numFmtId="0" fontId="40" fillId="0" borderId="38" xfId="0" applyFont="1" applyBorder="1" applyAlignment="1" applyProtection="1">
      <alignment horizontal="left" vertical="center"/>
    </xf>
    <xf numFmtId="0" fontId="40" fillId="0" borderId="22" xfId="0" applyFont="1" applyBorder="1" applyAlignment="1" applyProtection="1">
      <alignment horizontal="left" vertical="center"/>
    </xf>
    <xf numFmtId="0" fontId="40" fillId="0" borderId="33" xfId="0" applyFont="1" applyBorder="1" applyAlignment="1" applyProtection="1">
      <alignment horizontal="left" vertical="center"/>
    </xf>
    <xf numFmtId="0" fontId="40" fillId="0" borderId="0" xfId="0" applyFont="1" applyBorder="1" applyAlignment="1" applyProtection="1">
      <alignment horizontal="left" vertical="center"/>
    </xf>
    <xf numFmtId="0" fontId="37" fillId="0" borderId="34" xfId="0" applyFont="1" applyBorder="1" applyAlignment="1" applyProtection="1">
      <alignment horizontal="left" vertical="top" wrapText="1"/>
      <protection locked="0"/>
    </xf>
    <xf numFmtId="0" fontId="37" fillId="0" borderId="0" xfId="0" applyFont="1" applyBorder="1" applyAlignment="1" applyProtection="1">
      <alignment horizontal="left" vertical="top"/>
      <protection locked="0"/>
    </xf>
    <xf numFmtId="0" fontId="37" fillId="0" borderId="28" xfId="0" applyFont="1" applyBorder="1" applyAlignment="1" applyProtection="1">
      <alignment horizontal="left" vertical="top"/>
      <protection locked="0"/>
    </xf>
    <xf numFmtId="0" fontId="37" fillId="0" borderId="34" xfId="0" applyFont="1" applyBorder="1" applyAlignment="1" applyProtection="1">
      <alignment horizontal="left" vertical="top"/>
      <protection locked="0"/>
    </xf>
    <xf numFmtId="0" fontId="37" fillId="0" borderId="35" xfId="0" applyFont="1" applyBorder="1" applyAlignment="1" applyProtection="1">
      <alignment horizontal="left" vertical="top"/>
      <protection locked="0"/>
    </xf>
    <xf numFmtId="0" fontId="37" fillId="0" borderId="36" xfId="0" applyFont="1" applyBorder="1" applyAlignment="1" applyProtection="1">
      <alignment horizontal="left" vertical="top"/>
      <protection locked="0"/>
    </xf>
    <xf numFmtId="0" fontId="37" fillId="0" borderId="37" xfId="0" applyFont="1" applyBorder="1" applyAlignment="1" applyProtection="1">
      <alignment horizontal="left" vertical="top"/>
      <protection locked="0"/>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8" xfId="0" applyFont="1" applyBorder="1" applyAlignment="1" applyProtection="1">
      <alignment horizontal="center" vertical="center"/>
    </xf>
    <xf numFmtId="0" fontId="40" fillId="0" borderId="9" xfId="0" applyFont="1" applyBorder="1" applyAlignment="1" applyProtection="1">
      <alignment horizontal="center" vertical="center"/>
    </xf>
    <xf numFmtId="49" fontId="40" fillId="0" borderId="9" xfId="0" applyNumberFormat="1" applyFont="1" applyBorder="1" applyAlignment="1" applyProtection="1">
      <alignment horizontal="center" vertical="center"/>
      <protection locked="0"/>
    </xf>
    <xf numFmtId="49" fontId="42" fillId="0" borderId="9" xfId="0" applyNumberFormat="1" applyFont="1" applyBorder="1" applyAlignment="1" applyProtection="1">
      <alignment vertical="center" shrinkToFit="1"/>
    </xf>
    <xf numFmtId="49" fontId="42" fillId="0" borderId="26" xfId="0" applyNumberFormat="1" applyFont="1" applyBorder="1" applyAlignment="1" applyProtection="1">
      <alignment vertical="center" shrinkToFit="1"/>
    </xf>
    <xf numFmtId="49" fontId="40" fillId="0" borderId="1" xfId="0" applyNumberFormat="1" applyFont="1" applyBorder="1" applyAlignment="1" applyProtection="1">
      <alignment horizontal="center" vertical="center"/>
    </xf>
    <xf numFmtId="0" fontId="40" fillId="0" borderId="101" xfId="0" applyFont="1" applyBorder="1" applyAlignment="1">
      <alignment horizontal="center" vertical="center"/>
    </xf>
    <xf numFmtId="0" fontId="40" fillId="0" borderId="22" xfId="0" applyFont="1" applyBorder="1" applyAlignment="1">
      <alignment horizontal="center" vertical="center"/>
    </xf>
    <xf numFmtId="0" fontId="40" fillId="0" borderId="21" xfId="0" applyFont="1" applyBorder="1" applyAlignment="1">
      <alignment horizontal="center" vertical="center"/>
    </xf>
    <xf numFmtId="0" fontId="40" fillId="0" borderId="68" xfId="0" applyFont="1" applyBorder="1" applyAlignment="1">
      <alignment horizontal="center" vertical="center"/>
    </xf>
    <xf numFmtId="49" fontId="40" fillId="0" borderId="15" xfId="0" applyNumberFormat="1" applyFont="1" applyBorder="1" applyAlignment="1" applyProtection="1">
      <alignment horizontal="left" vertical="center" shrinkToFit="1"/>
      <protection locked="0"/>
    </xf>
    <xf numFmtId="49" fontId="40" fillId="0" borderId="16" xfId="0" applyNumberFormat="1" applyFont="1" applyBorder="1" applyAlignment="1" applyProtection="1">
      <alignment horizontal="left" vertical="center" shrinkToFit="1"/>
      <protection locked="0"/>
    </xf>
    <xf numFmtId="49" fontId="40" fillId="0" borderId="11" xfId="0" applyNumberFormat="1" applyFont="1" applyBorder="1" applyAlignment="1" applyProtection="1">
      <alignment horizontal="center" vertical="center" shrinkToFit="1"/>
      <protection locked="0"/>
    </xf>
    <xf numFmtId="0" fontId="37" fillId="0" borderId="8"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7" fillId="0" borderId="26"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3" xfId="0" applyFont="1" applyBorder="1" applyAlignment="1" applyProtection="1">
      <alignment horizontal="left" vertical="top" wrapText="1"/>
      <protection locked="0"/>
    </xf>
    <xf numFmtId="0" fontId="37" fillId="0" borderId="30" xfId="0" applyFont="1" applyBorder="1" applyAlignment="1" applyProtection="1">
      <alignment horizontal="left" vertical="top" wrapText="1"/>
      <protection locked="0"/>
    </xf>
    <xf numFmtId="0" fontId="40" fillId="0" borderId="8" xfId="0" applyFont="1" applyBorder="1" applyAlignment="1" applyProtection="1">
      <alignment horizontal="center" vertical="center" wrapText="1"/>
    </xf>
    <xf numFmtId="0" fontId="40" fillId="0" borderId="8" xfId="0" applyFont="1" applyBorder="1" applyAlignment="1" applyProtection="1">
      <alignment horizontal="left" vertical="center" wrapText="1"/>
      <protection locked="0"/>
    </xf>
    <xf numFmtId="0" fontId="40" fillId="0" borderId="9" xfId="0" applyFont="1" applyBorder="1" applyAlignment="1" applyProtection="1">
      <alignment horizontal="left" vertical="center" wrapText="1"/>
      <protection locked="0"/>
    </xf>
    <xf numFmtId="0" fontId="40" fillId="0" borderId="26" xfId="0" applyFont="1" applyBorder="1" applyAlignment="1" applyProtection="1">
      <alignment horizontal="left" vertical="center" wrapText="1"/>
      <protection locked="0"/>
    </xf>
    <xf numFmtId="178" fontId="43" fillId="0" borderId="0" xfId="0" applyNumberFormat="1" applyFont="1" applyAlignment="1" applyProtection="1">
      <alignment horizontal="right" vertical="center"/>
    </xf>
    <xf numFmtId="0" fontId="40" fillId="0" borderId="14"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0" fillId="0" borderId="31"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41" fillId="0" borderId="15" xfId="0" applyFont="1" applyBorder="1" applyAlignment="1" applyProtection="1">
      <alignment horizontal="left" vertical="center" wrapText="1"/>
      <protection locked="0"/>
    </xf>
    <xf numFmtId="0" fontId="40" fillId="0" borderId="15" xfId="0" applyFont="1" applyBorder="1" applyAlignment="1" applyProtection="1">
      <alignment horizontal="left" vertical="center" wrapText="1"/>
      <protection locked="0"/>
    </xf>
    <xf numFmtId="0" fontId="40" fillId="0" borderId="16" xfId="0" applyFont="1" applyBorder="1" applyAlignment="1" applyProtection="1">
      <alignment horizontal="left" vertical="center" wrapText="1"/>
      <protection locked="0"/>
    </xf>
    <xf numFmtId="0" fontId="40" fillId="0" borderId="11" xfId="0" applyFont="1" applyBorder="1" applyAlignment="1" applyProtection="1">
      <alignment horizontal="left" vertical="center" wrapText="1"/>
      <protection locked="0"/>
    </xf>
    <xf numFmtId="0" fontId="40" fillId="0" borderId="97" xfId="0" applyFont="1" applyBorder="1" applyAlignment="1" applyProtection="1">
      <alignment horizontal="left" vertical="center" wrapText="1"/>
      <protection locked="0"/>
    </xf>
    <xf numFmtId="0" fontId="37" fillId="0" borderId="14" xfId="0" applyFont="1" applyBorder="1" applyAlignment="1" applyProtection="1">
      <alignment horizontal="center" vertical="center" wrapText="1"/>
    </xf>
    <xf numFmtId="0" fontId="40" fillId="0" borderId="27"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40" fillId="0" borderId="1" xfId="0" applyFont="1" applyBorder="1" applyAlignment="1" applyProtection="1">
      <alignment horizontal="left" vertical="center" wrapText="1"/>
      <protection locked="0"/>
    </xf>
    <xf numFmtId="0" fontId="40" fillId="0" borderId="25" xfId="0" applyFont="1" applyBorder="1" applyAlignment="1" applyProtection="1">
      <alignment horizontal="left" vertical="center" wrapText="1"/>
      <protection locked="0"/>
    </xf>
    <xf numFmtId="0" fontId="40" fillId="0" borderId="23"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49" fontId="40" fillId="0" borderId="20" xfId="0" applyNumberFormat="1" applyFont="1" applyBorder="1" applyAlignment="1" applyProtection="1">
      <alignment horizontal="center" vertical="center" wrapText="1"/>
    </xf>
    <xf numFmtId="49" fontId="40" fillId="0" borderId="21" xfId="0" applyNumberFormat="1" applyFont="1" applyBorder="1" applyAlignment="1" applyProtection="1">
      <alignment horizontal="center" vertical="center"/>
    </xf>
    <xf numFmtId="49" fontId="40" fillId="0" borderId="24" xfId="0" applyNumberFormat="1" applyFont="1" applyBorder="1" applyAlignment="1" applyProtection="1">
      <alignment horizontal="center" vertical="center"/>
    </xf>
    <xf numFmtId="49" fontId="40" fillId="0" borderId="25" xfId="0" applyNumberFormat="1" applyFont="1" applyBorder="1" applyAlignment="1" applyProtection="1">
      <alignment horizontal="center" vertical="center"/>
    </xf>
    <xf numFmtId="49" fontId="40" fillId="0" borderId="5" xfId="0" applyNumberFormat="1" applyFont="1" applyBorder="1" applyAlignment="1" applyProtection="1">
      <alignment horizontal="center" vertical="center" wrapText="1"/>
    </xf>
    <xf numFmtId="49" fontId="40" fillId="0" borderId="6" xfId="0" applyNumberFormat="1" applyFont="1" applyBorder="1" applyAlignment="1" applyProtection="1">
      <alignment horizontal="center" vertical="center"/>
    </xf>
    <xf numFmtId="49" fontId="40" fillId="0" borderId="29" xfId="0" applyNumberFormat="1" applyFont="1" applyBorder="1" applyAlignment="1" applyProtection="1">
      <alignment horizontal="center" vertical="center"/>
    </xf>
    <xf numFmtId="0" fontId="40" fillId="0" borderId="17" xfId="0" applyFont="1" applyBorder="1" applyAlignment="1" applyProtection="1">
      <alignment horizontal="center" vertical="center" shrinkToFit="1"/>
    </xf>
    <xf numFmtId="0" fontId="40" fillId="0" borderId="18" xfId="0" applyFont="1" applyBorder="1" applyAlignment="1" applyProtection="1">
      <alignment horizontal="center" vertical="center" shrinkToFit="1"/>
    </xf>
    <xf numFmtId="49" fontId="40" fillId="0" borderId="18" xfId="0" applyNumberFormat="1" applyFont="1" applyBorder="1" applyAlignment="1" applyProtection="1">
      <alignment horizontal="center" vertical="center" wrapText="1"/>
      <protection locked="0"/>
    </xf>
    <xf numFmtId="0" fontId="41" fillId="0" borderId="18" xfId="0" applyFont="1" applyBorder="1" applyAlignment="1" applyProtection="1">
      <alignment horizontal="left" vertical="center" wrapText="1"/>
    </xf>
    <xf numFmtId="0" fontId="41" fillId="0" borderId="19" xfId="0" applyFont="1" applyBorder="1" applyAlignment="1" applyProtection="1">
      <alignment horizontal="left" vertical="center" wrapText="1"/>
    </xf>
    <xf numFmtId="49" fontId="37" fillId="0" borderId="13" xfId="0" applyNumberFormat="1" applyFont="1" applyBorder="1" applyAlignment="1" applyProtection="1">
      <alignment horizontal="left" vertical="top" wrapText="1"/>
      <protection locked="0"/>
    </xf>
    <xf numFmtId="49" fontId="37" fillId="0" borderId="0" xfId="0" applyNumberFormat="1" applyFont="1" applyBorder="1" applyAlignment="1" applyProtection="1">
      <alignment horizontal="left" vertical="top" wrapText="1"/>
      <protection locked="0"/>
    </xf>
    <xf numFmtId="49" fontId="37" fillId="0" borderId="28" xfId="0" applyNumberFormat="1" applyFont="1" applyBorder="1" applyAlignment="1" applyProtection="1">
      <alignment horizontal="left" vertical="top" wrapText="1"/>
      <protection locked="0"/>
    </xf>
    <xf numFmtId="0" fontId="37" fillId="0" borderId="34" xfId="0" applyFont="1" applyBorder="1" applyAlignment="1" applyProtection="1">
      <alignment horizontal="center" vertical="top"/>
    </xf>
    <xf numFmtId="0" fontId="37" fillId="0" borderId="0" xfId="0" applyFont="1" applyBorder="1" applyAlignment="1" applyProtection="1">
      <alignment horizontal="center" vertical="top"/>
    </xf>
    <xf numFmtId="0" fontId="37" fillId="0" borderId="28" xfId="0" applyFont="1" applyBorder="1" applyAlignment="1" applyProtection="1">
      <alignment horizontal="center" vertical="top"/>
    </xf>
    <xf numFmtId="0" fontId="37" fillId="0" borderId="35" xfId="0" applyFont="1" applyBorder="1" applyAlignment="1" applyProtection="1">
      <alignment horizontal="center" vertical="top"/>
    </xf>
    <xf numFmtId="0" fontId="37" fillId="0" borderId="36" xfId="0" applyFont="1" applyBorder="1" applyAlignment="1" applyProtection="1">
      <alignment horizontal="center" vertical="top"/>
    </xf>
    <xf numFmtId="0" fontId="37" fillId="0" borderId="37" xfId="0" applyFont="1" applyBorder="1" applyAlignment="1" applyProtection="1">
      <alignment horizontal="center" vertical="top"/>
    </xf>
    <xf numFmtId="0" fontId="41" fillId="0" borderId="34" xfId="0" applyFont="1" applyBorder="1" applyAlignment="1" applyProtection="1">
      <alignment horizontal="center" vertical="top" wrapText="1"/>
      <protection locked="0"/>
    </xf>
    <xf numFmtId="0" fontId="41" fillId="0" borderId="0" xfId="0" applyFont="1" applyBorder="1" applyAlignment="1" applyProtection="1">
      <alignment horizontal="center" vertical="top" wrapText="1"/>
      <protection locked="0"/>
    </xf>
    <xf numFmtId="0" fontId="41" fillId="0" borderId="28" xfId="0" applyFont="1" applyBorder="1" applyAlignment="1" applyProtection="1">
      <alignment horizontal="center" vertical="top" wrapText="1"/>
      <protection locked="0"/>
    </xf>
    <xf numFmtId="0" fontId="41" fillId="0" borderId="35" xfId="0" applyFont="1" applyBorder="1" applyAlignment="1" applyProtection="1">
      <alignment horizontal="center" vertical="top" wrapText="1"/>
      <protection locked="0"/>
    </xf>
    <xf numFmtId="0" fontId="41" fillId="0" borderId="36" xfId="0" applyFont="1" applyBorder="1" applyAlignment="1" applyProtection="1">
      <alignment horizontal="center" vertical="top" wrapText="1"/>
      <protection locked="0"/>
    </xf>
    <xf numFmtId="0" fontId="41" fillId="0" borderId="37" xfId="0" applyFont="1" applyBorder="1" applyAlignment="1" applyProtection="1">
      <alignment horizontal="center" vertical="top" wrapText="1"/>
      <protection locked="0"/>
    </xf>
    <xf numFmtId="177" fontId="40" fillId="2" borderId="1" xfId="0" applyNumberFormat="1" applyFont="1" applyFill="1" applyBorder="1" applyAlignment="1" applyProtection="1">
      <alignment horizontal="center" vertical="top" shrinkToFit="1"/>
    </xf>
    <xf numFmtId="177" fontId="40" fillId="2" borderId="25" xfId="0" applyNumberFormat="1" applyFont="1" applyFill="1" applyBorder="1" applyAlignment="1" applyProtection="1">
      <alignment horizontal="center" vertical="top" shrinkToFit="1"/>
    </xf>
    <xf numFmtId="38" fontId="40" fillId="2" borderId="1" xfId="1" applyFont="1" applyFill="1" applyBorder="1" applyAlignment="1" applyProtection="1">
      <alignment horizontal="center" vertical="center" shrinkToFit="1"/>
    </xf>
    <xf numFmtId="57" fontId="40" fillId="2" borderId="6" xfId="1" applyNumberFormat="1" applyFont="1" applyFill="1" applyBorder="1" applyAlignment="1" applyProtection="1">
      <alignment horizontal="center" vertical="center"/>
      <protection locked="0"/>
    </xf>
    <xf numFmtId="57" fontId="40" fillId="2" borderId="7" xfId="1" applyNumberFormat="1" applyFont="1" applyFill="1" applyBorder="1" applyAlignment="1" applyProtection="1">
      <alignment horizontal="center" vertical="center"/>
      <protection locked="0"/>
    </xf>
    <xf numFmtId="38" fontId="40" fillId="2" borderId="1" xfId="1" applyFont="1" applyFill="1" applyBorder="1" applyAlignment="1" applyProtection="1">
      <alignment horizontal="right" vertical="center" shrinkToFit="1"/>
      <protection locked="0"/>
    </xf>
    <xf numFmtId="0" fontId="43" fillId="2" borderId="1" xfId="0" applyFont="1" applyFill="1" applyBorder="1" applyAlignment="1" applyProtection="1">
      <alignment horizontal="center" vertical="center" wrapText="1"/>
    </xf>
    <xf numFmtId="38" fontId="40" fillId="2" borderId="1" xfId="1" applyFont="1" applyFill="1" applyBorder="1" applyAlignment="1" applyProtection="1">
      <alignment horizontal="center" vertical="center"/>
    </xf>
    <xf numFmtId="0" fontId="54" fillId="2" borderId="1" xfId="0" applyFont="1" applyFill="1" applyBorder="1" applyAlignment="1" applyProtection="1">
      <alignment horizontal="center" vertical="top" wrapText="1"/>
    </xf>
    <xf numFmtId="0" fontId="54" fillId="2" borderId="1" xfId="0" applyFont="1" applyFill="1" applyBorder="1" applyAlignment="1" applyProtection="1">
      <alignment horizontal="center" vertical="top"/>
    </xf>
    <xf numFmtId="0" fontId="54" fillId="2" borderId="25" xfId="0" applyFont="1" applyFill="1" applyBorder="1" applyAlignment="1" applyProtection="1">
      <alignment horizontal="center" vertical="top"/>
    </xf>
    <xf numFmtId="0" fontId="40" fillId="0" borderId="0" xfId="0" applyFont="1" applyBorder="1" applyAlignment="1" applyProtection="1">
      <alignment horizontal="center" vertical="center"/>
    </xf>
    <xf numFmtId="0" fontId="37" fillId="0" borderId="38" xfId="0" applyFont="1" applyBorder="1" applyAlignment="1" applyProtection="1">
      <alignment horizontal="left" vertical="top" wrapText="1"/>
    </xf>
    <xf numFmtId="0" fontId="37" fillId="0" borderId="22" xfId="0" applyFont="1" applyBorder="1" applyAlignment="1" applyProtection="1">
      <alignment horizontal="left" vertical="top" wrapText="1"/>
    </xf>
    <xf numFmtId="0" fontId="37" fillId="0" borderId="33" xfId="0" applyFont="1" applyBorder="1" applyAlignment="1" applyProtection="1">
      <alignment horizontal="left" vertical="top" wrapText="1"/>
    </xf>
    <xf numFmtId="0" fontId="43" fillId="2" borderId="1" xfId="0" applyFont="1" applyFill="1" applyBorder="1" applyAlignment="1" applyProtection="1">
      <alignment horizontal="center" vertical="center"/>
    </xf>
    <xf numFmtId="0" fontId="40" fillId="2" borderId="1" xfId="0" applyFont="1" applyFill="1" applyBorder="1" applyAlignment="1" applyProtection="1">
      <alignment horizontal="center" vertical="top" shrinkToFit="1"/>
    </xf>
    <xf numFmtId="0" fontId="40" fillId="2" borderId="94" xfId="0" applyFont="1" applyFill="1" applyBorder="1" applyAlignment="1" applyProtection="1">
      <alignment horizontal="left" vertical="center"/>
    </xf>
    <xf numFmtId="0" fontId="40" fillId="2" borderId="95" xfId="0" applyFont="1" applyFill="1" applyBorder="1" applyAlignment="1" applyProtection="1">
      <alignment horizontal="left" vertical="center"/>
    </xf>
    <xf numFmtId="0" fontId="40" fillId="2" borderId="96" xfId="0" applyFont="1" applyFill="1" applyBorder="1" applyAlignment="1" applyProtection="1">
      <alignment horizontal="left" vertical="center"/>
    </xf>
    <xf numFmtId="0" fontId="42" fillId="0" borderId="1" xfId="0" applyFont="1" applyBorder="1" applyAlignment="1" applyProtection="1">
      <alignment horizontal="center" vertical="top" wrapText="1"/>
    </xf>
    <xf numFmtId="0" fontId="42" fillId="0" borderId="5" xfId="0" applyFont="1" applyBorder="1" applyAlignment="1" applyProtection="1">
      <alignment horizontal="center" vertical="top" wrapText="1"/>
    </xf>
    <xf numFmtId="0" fontId="42" fillId="0" borderId="6" xfId="0" applyFont="1" applyBorder="1" applyAlignment="1" applyProtection="1">
      <alignment horizontal="center" vertical="top" wrapText="1"/>
    </xf>
    <xf numFmtId="0" fontId="42" fillId="0" borderId="7" xfId="0" applyFont="1" applyBorder="1" applyAlignment="1" applyProtection="1">
      <alignment horizontal="center" vertical="top" wrapText="1"/>
    </xf>
    <xf numFmtId="0" fontId="40" fillId="0" borderId="63" xfId="0" applyFont="1" applyBorder="1" applyAlignment="1">
      <alignment horizontal="left" vertical="center" wrapText="1"/>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0" fontId="40" fillId="0" borderId="18" xfId="0" applyFont="1" applyBorder="1" applyAlignment="1">
      <alignment horizontal="center" vertical="center" shrinkToFit="1"/>
    </xf>
    <xf numFmtId="49" fontId="48" fillId="0" borderId="18" xfId="7" applyNumberFormat="1" applyFont="1" applyBorder="1" applyAlignment="1" applyProtection="1">
      <alignment horizontal="left" vertical="center" shrinkToFit="1"/>
      <protection locked="0"/>
    </xf>
    <xf numFmtId="49" fontId="40" fillId="0" borderId="18" xfId="0" applyNumberFormat="1" applyFont="1" applyBorder="1" applyAlignment="1" applyProtection="1">
      <alignment horizontal="left" vertical="center" shrinkToFit="1"/>
      <protection locked="0"/>
    </xf>
    <xf numFmtId="49" fontId="40" fillId="0" borderId="19" xfId="0" applyNumberFormat="1" applyFont="1" applyBorder="1" applyAlignment="1" applyProtection="1">
      <alignment horizontal="left" vertical="center" shrinkToFit="1"/>
      <protection locked="0"/>
    </xf>
    <xf numFmtId="0" fontId="43" fillId="0" borderId="5" xfId="0" applyFont="1" applyBorder="1" applyAlignment="1" applyProtection="1">
      <alignment horizontal="center" vertical="center"/>
    </xf>
    <xf numFmtId="0" fontId="43" fillId="0" borderId="6" xfId="0" applyFont="1" applyBorder="1" applyAlignment="1" applyProtection="1">
      <alignment horizontal="center" vertical="center"/>
    </xf>
    <xf numFmtId="0" fontId="43" fillId="0" borderId="7" xfId="0" applyFont="1" applyBorder="1" applyAlignment="1" applyProtection="1">
      <alignment horizontal="center" vertical="center"/>
    </xf>
    <xf numFmtId="0" fontId="43" fillId="0" borderId="5" xfId="0" applyFont="1" applyBorder="1" applyAlignment="1" applyProtection="1">
      <alignment horizontal="center" vertical="center" shrinkToFit="1"/>
      <protection locked="0"/>
    </xf>
    <xf numFmtId="0" fontId="43" fillId="0" borderId="6" xfId="0" applyFont="1" applyBorder="1" applyAlignment="1" applyProtection="1">
      <alignment horizontal="center" vertical="center" shrinkToFit="1"/>
      <protection locked="0"/>
    </xf>
    <xf numFmtId="0" fontId="26" fillId="0" borderId="1" xfId="0" applyFont="1" applyBorder="1" applyAlignment="1">
      <alignment horizontal="center" vertical="center"/>
    </xf>
    <xf numFmtId="38" fontId="26" fillId="0" borderId="1" xfId="1" applyFont="1" applyBorder="1" applyAlignment="1">
      <alignment horizontal="right" vertical="center"/>
    </xf>
    <xf numFmtId="0" fontId="11" fillId="0" borderId="1" xfId="0" applyFont="1" applyBorder="1" applyAlignment="1">
      <alignment horizontal="center" vertical="center"/>
    </xf>
    <xf numFmtId="0" fontId="51" fillId="0" borderId="5" xfId="0" applyFont="1" applyBorder="1" applyAlignment="1" applyProtection="1">
      <alignment horizontal="center" vertical="center" shrinkToFit="1"/>
    </xf>
    <xf numFmtId="0" fontId="51" fillId="0" borderId="6" xfId="0" applyFont="1" applyBorder="1" applyAlignment="1" applyProtection="1">
      <alignment horizontal="center" vertical="center" shrinkToFit="1"/>
    </xf>
    <xf numFmtId="0" fontId="51" fillId="0" borderId="7" xfId="0" applyFont="1" applyBorder="1" applyAlignment="1" applyProtection="1">
      <alignment horizontal="center" vertical="center" shrinkToFit="1"/>
    </xf>
    <xf numFmtId="0" fontId="51" fillId="0" borderId="5" xfId="0" applyFont="1" applyBorder="1" applyAlignment="1" applyProtection="1">
      <alignment horizontal="center" vertical="center" shrinkToFit="1"/>
      <protection locked="0"/>
    </xf>
    <xf numFmtId="0" fontId="51" fillId="0" borderId="6" xfId="0" applyFont="1" applyBorder="1" applyAlignment="1" applyProtection="1">
      <alignment horizontal="center" vertical="center" shrinkToFit="1"/>
      <protection locked="0"/>
    </xf>
    <xf numFmtId="0" fontId="51" fillId="0" borderId="7" xfId="0" applyFont="1" applyBorder="1" applyAlignment="1" applyProtection="1">
      <alignment horizontal="center" vertical="center" shrinkToFit="1"/>
      <protection locked="0"/>
    </xf>
    <xf numFmtId="0" fontId="51" fillId="0" borderId="1" xfId="0" applyFont="1" applyBorder="1" applyAlignment="1" applyProtection="1">
      <alignment horizontal="center" vertical="center" shrinkToFit="1"/>
      <protection locked="0"/>
    </xf>
    <xf numFmtId="0" fontId="43" fillId="0" borderId="1" xfId="0" applyFont="1" applyBorder="1" applyAlignment="1" applyProtection="1">
      <alignment horizontal="center" vertical="center" shrinkToFit="1"/>
    </xf>
    <xf numFmtId="0" fontId="43" fillId="0" borderId="1" xfId="0" applyFont="1" applyBorder="1" applyAlignment="1" applyProtection="1">
      <alignment horizontal="center" vertical="center"/>
    </xf>
    <xf numFmtId="176" fontId="51" fillId="0" borderId="1" xfId="1" applyNumberFormat="1" applyFont="1" applyBorder="1" applyAlignment="1" applyProtection="1">
      <alignment horizontal="right" vertical="center"/>
      <protection locked="0"/>
    </xf>
    <xf numFmtId="180" fontId="51" fillId="0" borderId="1" xfId="1" applyNumberFormat="1" applyFont="1" applyBorder="1" applyAlignment="1" applyProtection="1">
      <alignment horizontal="right" vertical="center"/>
      <protection locked="0"/>
    </xf>
    <xf numFmtId="38" fontId="43" fillId="0" borderId="1" xfId="1" applyFont="1" applyBorder="1" applyAlignment="1" applyProtection="1">
      <alignment horizontal="center" vertical="center"/>
    </xf>
    <xf numFmtId="0" fontId="40" fillId="0" borderId="5" xfId="0" applyFont="1" applyBorder="1" applyAlignment="1" applyProtection="1">
      <alignment horizontal="center" vertical="top"/>
    </xf>
    <xf numFmtId="0" fontId="40" fillId="0" borderId="6" xfId="0" applyFont="1" applyBorder="1" applyAlignment="1" applyProtection="1">
      <alignment horizontal="center" vertical="top"/>
    </xf>
    <xf numFmtId="0" fontId="40" fillId="0" borderId="7" xfId="0" applyFont="1" applyBorder="1" applyAlignment="1" applyProtection="1">
      <alignment horizontal="center" vertical="top"/>
    </xf>
    <xf numFmtId="0" fontId="40" fillId="0" borderId="1" xfId="0" applyFont="1" applyBorder="1" applyAlignment="1" applyProtection="1">
      <alignment horizontal="center" vertical="top"/>
    </xf>
    <xf numFmtId="176" fontId="43" fillId="0" borderId="5" xfId="0" applyNumberFormat="1" applyFont="1" applyBorder="1" applyAlignment="1" applyProtection="1">
      <alignment horizontal="right" vertical="center" shrinkToFit="1"/>
      <protection locked="0"/>
    </xf>
    <xf numFmtId="176" fontId="43" fillId="0" borderId="6" xfId="0" applyNumberFormat="1" applyFont="1" applyBorder="1" applyAlignment="1" applyProtection="1">
      <alignment horizontal="right" vertical="center" shrinkToFit="1"/>
      <protection locked="0"/>
    </xf>
    <xf numFmtId="49" fontId="40" fillId="0" borderId="0" xfId="0" applyNumberFormat="1" applyFont="1" applyBorder="1" applyAlignment="1" applyProtection="1">
      <alignment horizontal="left" vertical="center" shrinkToFit="1"/>
    </xf>
    <xf numFmtId="0" fontId="40" fillId="0" borderId="5" xfId="0" applyFont="1" applyBorder="1" applyAlignment="1" applyProtection="1">
      <alignment horizontal="center" vertical="center"/>
    </xf>
    <xf numFmtId="0" fontId="37" fillId="0" borderId="0" xfId="0" applyFont="1" applyFill="1" applyBorder="1" applyAlignment="1" applyProtection="1">
      <alignment horizontal="left" vertical="center"/>
    </xf>
    <xf numFmtId="4" fontId="43" fillId="0" borderId="5" xfId="0" applyNumberFormat="1" applyFont="1" applyBorder="1" applyAlignment="1" applyProtection="1">
      <alignment horizontal="right" vertical="center"/>
      <protection locked="0"/>
    </xf>
    <xf numFmtId="4" fontId="43" fillId="0" borderId="6" xfId="0" applyNumberFormat="1" applyFont="1" applyBorder="1" applyAlignment="1" applyProtection="1">
      <alignment horizontal="right" vertical="center"/>
      <protection locked="0"/>
    </xf>
    <xf numFmtId="2" fontId="43" fillId="0" borderId="5" xfId="0" applyNumberFormat="1" applyFont="1" applyBorder="1" applyAlignment="1" applyProtection="1">
      <alignment horizontal="center" vertical="center"/>
    </xf>
    <xf numFmtId="2" fontId="43" fillId="0" borderId="6" xfId="0" applyNumberFormat="1" applyFont="1" applyBorder="1" applyAlignment="1" applyProtection="1">
      <alignment horizontal="center" vertical="center"/>
    </xf>
    <xf numFmtId="0" fontId="6" fillId="0" borderId="72" xfId="2" applyFont="1" applyFill="1" applyBorder="1" applyAlignment="1" applyProtection="1">
      <alignment horizontal="center" vertical="center" shrinkToFit="1"/>
    </xf>
    <xf numFmtId="0" fontId="6" fillId="0" borderId="73" xfId="2" applyFont="1" applyFill="1" applyBorder="1" applyAlignment="1" applyProtection="1">
      <alignment horizontal="center" vertical="center" shrinkToFit="1"/>
    </xf>
    <xf numFmtId="3" fontId="18" fillId="3" borderId="75" xfId="2" applyNumberFormat="1" applyFont="1" applyFill="1" applyBorder="1" applyAlignment="1" applyProtection="1">
      <alignment horizontal="right" vertical="center" wrapText="1" indent="1"/>
    </xf>
    <xf numFmtId="3" fontId="18" fillId="3" borderId="76" xfId="2" applyNumberFormat="1" applyFont="1" applyFill="1" applyBorder="1" applyAlignment="1" applyProtection="1">
      <alignment horizontal="right" vertical="center" wrapText="1" indent="1"/>
    </xf>
    <xf numFmtId="0" fontId="14" fillId="0" borderId="86" xfId="2" applyFont="1" applyBorder="1" applyAlignment="1" applyProtection="1">
      <alignment horizontal="center" vertical="top" wrapText="1"/>
    </xf>
    <xf numFmtId="0" fontId="14" fillId="0" borderId="87" xfId="2" applyFont="1" applyBorder="1" applyAlignment="1" applyProtection="1">
      <alignment horizontal="center" vertical="top" wrapText="1"/>
    </xf>
    <xf numFmtId="0" fontId="14" fillId="0" borderId="88" xfId="2" applyFont="1" applyBorder="1" applyAlignment="1" applyProtection="1">
      <alignment horizontal="center" vertical="top" wrapText="1"/>
    </xf>
    <xf numFmtId="0" fontId="14" fillId="0" borderId="99" xfId="2" applyFont="1" applyFill="1" applyBorder="1" applyAlignment="1" applyProtection="1">
      <alignment horizontal="center" vertical="center"/>
    </xf>
    <xf numFmtId="0" fontId="14" fillId="0" borderId="47" xfId="2" applyFont="1" applyFill="1" applyBorder="1" applyAlignment="1" applyProtection="1">
      <alignment horizontal="center" vertical="center"/>
    </xf>
    <xf numFmtId="0" fontId="14" fillId="0" borderId="98" xfId="2" applyFont="1" applyFill="1" applyBorder="1" applyAlignment="1" applyProtection="1">
      <alignment horizontal="center" vertical="center"/>
    </xf>
    <xf numFmtId="3" fontId="18" fillId="0" borderId="47" xfId="2" applyNumberFormat="1" applyFont="1" applyFill="1" applyBorder="1" applyAlignment="1" applyProtection="1">
      <alignment horizontal="right" vertical="center" wrapText="1" indent="1"/>
    </xf>
    <xf numFmtId="3" fontId="18" fillId="0" borderId="98" xfId="2" applyNumberFormat="1" applyFont="1" applyFill="1" applyBorder="1" applyAlignment="1" applyProtection="1">
      <alignment horizontal="right" vertical="center" wrapText="1" indent="1"/>
    </xf>
    <xf numFmtId="0" fontId="14" fillId="0" borderId="100" xfId="2" applyFont="1" applyFill="1" applyBorder="1" applyAlignment="1" applyProtection="1">
      <alignment horizontal="center" vertical="center"/>
    </xf>
    <xf numFmtId="0" fontId="14" fillId="0" borderId="75" xfId="2" applyFont="1" applyFill="1" applyBorder="1" applyAlignment="1" applyProtection="1">
      <alignment horizontal="center" vertical="center"/>
    </xf>
    <xf numFmtId="0" fontId="14" fillId="0" borderId="76" xfId="2" applyFont="1" applyFill="1" applyBorder="1" applyAlignment="1" applyProtection="1">
      <alignment horizontal="center" vertical="center"/>
    </xf>
    <xf numFmtId="3" fontId="18" fillId="0" borderId="78" xfId="2" applyNumberFormat="1" applyFont="1" applyFill="1" applyBorder="1" applyAlignment="1" applyProtection="1">
      <alignment horizontal="right" vertical="center" wrapText="1" indent="1"/>
    </xf>
    <xf numFmtId="3" fontId="18" fillId="0" borderId="79" xfId="2" applyNumberFormat="1" applyFont="1" applyFill="1" applyBorder="1" applyAlignment="1" applyProtection="1">
      <alignment horizontal="right" vertical="center" wrapText="1" indent="1"/>
    </xf>
    <xf numFmtId="0" fontId="14" fillId="0" borderId="82" xfId="2" applyFont="1" applyBorder="1" applyAlignment="1" applyProtection="1">
      <alignment horizontal="center" vertical="center"/>
    </xf>
    <xf numFmtId="0" fontId="14" fillId="0" borderId="83" xfId="2" applyFont="1" applyBorder="1" applyAlignment="1" applyProtection="1">
      <alignment horizontal="center" vertical="center"/>
    </xf>
    <xf numFmtId="0" fontId="14" fillId="0" borderId="84" xfId="2" applyFont="1" applyBorder="1" applyAlignment="1" applyProtection="1">
      <alignment horizontal="center" vertical="center"/>
    </xf>
    <xf numFmtId="3" fontId="18" fillId="0" borderId="57" xfId="2" applyNumberFormat="1" applyFont="1" applyBorder="1" applyAlignment="1" applyProtection="1">
      <alignment horizontal="right" vertical="center" wrapText="1" indent="1"/>
    </xf>
    <xf numFmtId="3" fontId="18" fillId="0" borderId="85" xfId="2" applyNumberFormat="1" applyFont="1" applyBorder="1" applyAlignment="1" applyProtection="1">
      <alignment horizontal="right" vertical="center" wrapText="1" indent="1"/>
    </xf>
    <xf numFmtId="0" fontId="14" fillId="0" borderId="8" xfId="2" applyFont="1" applyFill="1" applyBorder="1" applyAlignment="1" applyProtection="1">
      <alignment horizontal="center" vertical="center"/>
    </xf>
    <xf numFmtId="0" fontId="14" fillId="0" borderId="9" xfId="2" applyFont="1" applyFill="1" applyBorder="1" applyAlignment="1" applyProtection="1">
      <alignment horizontal="center" vertical="center"/>
    </xf>
    <xf numFmtId="0" fontId="14" fillId="0" borderId="26" xfId="2" applyFont="1" applyFill="1" applyBorder="1" applyAlignment="1" applyProtection="1">
      <alignment horizontal="center" vertical="center"/>
    </xf>
    <xf numFmtId="0" fontId="14" fillId="0" borderId="13" xfId="2" applyFont="1" applyFill="1" applyBorder="1" applyAlignment="1" applyProtection="1">
      <alignment horizontal="center" vertical="center"/>
    </xf>
    <xf numFmtId="0" fontId="14" fillId="0" borderId="0" xfId="2" applyFont="1" applyFill="1" applyBorder="1" applyAlignment="1" applyProtection="1">
      <alignment horizontal="center" vertical="center"/>
    </xf>
    <xf numFmtId="0" fontId="14" fillId="0" borderId="28" xfId="2" applyFont="1" applyFill="1" applyBorder="1" applyAlignment="1" applyProtection="1">
      <alignment horizontal="center" vertical="center"/>
    </xf>
    <xf numFmtId="0" fontId="14" fillId="0" borderId="80" xfId="2" applyFont="1" applyFill="1" applyBorder="1" applyAlignment="1" applyProtection="1">
      <alignment horizontal="center" vertical="center"/>
    </xf>
    <xf numFmtId="0" fontId="14" fillId="0" borderId="78" xfId="2" applyFont="1" applyFill="1" applyBorder="1" applyAlignment="1" applyProtection="1">
      <alignment horizontal="center" vertical="center"/>
    </xf>
    <xf numFmtId="0" fontId="14" fillId="0" borderId="81" xfId="2" applyFont="1" applyFill="1" applyBorder="1" applyAlignment="1" applyProtection="1">
      <alignment horizontal="center" vertical="center"/>
    </xf>
    <xf numFmtId="0" fontId="15" fillId="0" borderId="0" xfId="2" applyFont="1" applyFill="1" applyAlignment="1" applyProtection="1">
      <alignment horizontal="center" vertical="center" wrapText="1"/>
    </xf>
    <xf numFmtId="0" fontId="15" fillId="0" borderId="36" xfId="2" applyFont="1" applyFill="1" applyBorder="1" applyAlignment="1" applyProtection="1">
      <alignment horizontal="left" vertical="center" wrapText="1"/>
    </xf>
    <xf numFmtId="0" fontId="14" fillId="0" borderId="39" xfId="2" applyFont="1" applyBorder="1" applyAlignment="1" applyProtection="1">
      <alignment horizontal="center" vertical="center" wrapText="1"/>
    </xf>
    <xf numFmtId="0" fontId="14" fillId="0" borderId="45" xfId="2" applyFont="1" applyBorder="1" applyAlignment="1" applyProtection="1">
      <alignment horizontal="center" vertical="center" wrapText="1"/>
    </xf>
    <xf numFmtId="0" fontId="14" fillId="0" borderId="93" xfId="2" applyFont="1" applyBorder="1" applyAlignment="1" applyProtection="1">
      <alignment horizontal="center" vertical="center" wrapText="1"/>
    </xf>
    <xf numFmtId="0" fontId="14" fillId="0" borderId="40" xfId="2" applyFont="1" applyBorder="1" applyAlignment="1" applyProtection="1">
      <alignment horizontal="left" vertical="top" wrapText="1"/>
    </xf>
    <xf numFmtId="0" fontId="14" fillId="0" borderId="41" xfId="2" applyFont="1" applyBorder="1" applyAlignment="1" applyProtection="1">
      <alignment horizontal="left" vertical="top" wrapText="1"/>
    </xf>
    <xf numFmtId="0" fontId="14" fillId="0" borderId="42" xfId="2" applyFont="1" applyBorder="1" applyAlignment="1" applyProtection="1">
      <alignment horizontal="left" vertical="top" wrapText="1"/>
    </xf>
    <xf numFmtId="0" fontId="14" fillId="0" borderId="43" xfId="2" applyFont="1" applyBorder="1" applyAlignment="1" applyProtection="1">
      <alignment horizontal="left" vertical="top" wrapText="1"/>
    </xf>
    <xf numFmtId="0" fontId="14" fillId="0" borderId="44" xfId="2" applyFont="1" applyBorder="1" applyAlignment="1" applyProtection="1">
      <alignment horizontal="left" vertical="top" wrapText="1"/>
    </xf>
    <xf numFmtId="3" fontId="18" fillId="0" borderId="48" xfId="2" applyNumberFormat="1" applyFont="1" applyFill="1" applyBorder="1" applyAlignment="1" applyProtection="1">
      <alignment horizontal="right" vertical="center" wrapText="1"/>
    </xf>
    <xf numFmtId="0" fontId="18" fillId="0" borderId="49" xfId="2" applyFont="1" applyFill="1" applyBorder="1" applyAlignment="1" applyProtection="1">
      <alignment horizontal="right" vertical="center" wrapText="1"/>
    </xf>
    <xf numFmtId="0" fontId="18" fillId="0" borderId="50" xfId="2" applyFont="1" applyFill="1" applyBorder="1" applyAlignment="1" applyProtection="1">
      <alignment horizontal="right" vertical="center" wrapText="1"/>
    </xf>
    <xf numFmtId="0" fontId="14" fillId="0" borderId="52" xfId="2" applyFont="1" applyBorder="1" applyAlignment="1" applyProtection="1">
      <alignment horizontal="left" vertical="top" wrapText="1"/>
    </xf>
    <xf numFmtId="0" fontId="14" fillId="0" borderId="53" xfId="2" applyFont="1" applyBorder="1" applyAlignment="1" applyProtection="1">
      <alignment horizontal="left" vertical="top" wrapText="1"/>
    </xf>
    <xf numFmtId="0" fontId="14" fillId="0" borderId="54" xfId="2" applyFont="1" applyBorder="1" applyAlignment="1" applyProtection="1">
      <alignment horizontal="left" vertical="top" wrapText="1"/>
    </xf>
    <xf numFmtId="0" fontId="14" fillId="0" borderId="55" xfId="2" applyFont="1" applyBorder="1" applyAlignment="1" applyProtection="1">
      <alignment horizontal="left" vertical="top" wrapText="1"/>
    </xf>
    <xf numFmtId="0" fontId="14" fillId="0" borderId="56" xfId="2" applyFont="1" applyBorder="1" applyAlignment="1" applyProtection="1">
      <alignment horizontal="left" vertical="top" wrapText="1"/>
    </xf>
    <xf numFmtId="3" fontId="18" fillId="0" borderId="59" xfId="2" applyNumberFormat="1" applyFont="1" applyFill="1" applyBorder="1" applyAlignment="1" applyProtection="1">
      <alignment horizontal="right" vertical="center" wrapText="1"/>
    </xf>
    <xf numFmtId="0" fontId="18" fillId="0" borderId="60" xfId="2" applyFont="1" applyFill="1" applyBorder="1" applyAlignment="1" applyProtection="1">
      <alignment horizontal="right" vertical="center" wrapText="1"/>
    </xf>
    <xf numFmtId="0" fontId="18" fillId="0" borderId="61" xfId="2" applyFont="1" applyFill="1" applyBorder="1" applyAlignment="1" applyProtection="1">
      <alignment horizontal="right" vertical="center" wrapText="1"/>
    </xf>
    <xf numFmtId="0" fontId="12" fillId="0" borderId="1" xfId="2" applyFont="1" applyFill="1" applyBorder="1" applyAlignment="1" applyProtection="1">
      <alignment horizontal="center" vertical="center" wrapText="1"/>
    </xf>
    <xf numFmtId="3" fontId="18" fillId="3" borderId="74" xfId="2" applyNumberFormat="1" applyFont="1" applyFill="1" applyBorder="1" applyAlignment="1" applyProtection="1">
      <alignment horizontal="right" vertical="center" wrapText="1" indent="1"/>
    </xf>
    <xf numFmtId="3" fontId="18" fillId="3" borderId="73" xfId="2" applyNumberFormat="1" applyFont="1" applyFill="1" applyBorder="1" applyAlignment="1" applyProtection="1">
      <alignment horizontal="right" vertical="center" wrapText="1" indent="1"/>
    </xf>
    <xf numFmtId="0" fontId="17" fillId="0" borderId="63" xfId="2" applyFont="1" applyBorder="1" applyAlignment="1" applyProtection="1">
      <alignment horizontal="left" vertical="center" wrapText="1"/>
    </xf>
    <xf numFmtId="0" fontId="17" fillId="0" borderId="64" xfId="2" applyFont="1" applyBorder="1" applyAlignment="1" applyProtection="1">
      <alignment horizontal="left" vertical="center" wrapText="1"/>
    </xf>
    <xf numFmtId="0" fontId="17" fillId="0" borderId="65" xfId="2" applyFont="1" applyBorder="1" applyAlignment="1" applyProtection="1">
      <alignment horizontal="left" vertical="center" wrapText="1"/>
    </xf>
    <xf numFmtId="0" fontId="14" fillId="0" borderId="67" xfId="2" applyFont="1" applyBorder="1" applyAlignment="1" applyProtection="1">
      <alignment horizontal="center" vertical="center" wrapText="1"/>
    </xf>
    <xf numFmtId="0" fontId="14" fillId="0" borderId="68" xfId="2" applyFont="1" applyBorder="1" applyAlignment="1" applyProtection="1">
      <alignment horizontal="center" vertical="center" wrapText="1"/>
    </xf>
    <xf numFmtId="0" fontId="14" fillId="0" borderId="15" xfId="2" applyFont="1" applyBorder="1" applyAlignment="1" applyProtection="1">
      <alignment horizontal="center" vertical="center" wrapText="1"/>
    </xf>
    <xf numFmtId="0" fontId="14" fillId="0" borderId="15" xfId="2" applyFont="1" applyBorder="1" applyAlignment="1" applyProtection="1">
      <alignment horizontal="center" vertical="center"/>
    </xf>
    <xf numFmtId="0" fontId="14" fillId="0" borderId="16" xfId="2" applyFont="1" applyBorder="1" applyAlignment="1" applyProtection="1">
      <alignment horizontal="center" vertical="center"/>
    </xf>
    <xf numFmtId="0" fontId="6" fillId="0" borderId="54" xfId="2" applyFont="1" applyFill="1" applyBorder="1" applyAlignment="1" applyProtection="1">
      <alignment horizontal="center" vertical="center" shrinkToFit="1"/>
    </xf>
    <xf numFmtId="0" fontId="6" fillId="0" borderId="70" xfId="2" applyFont="1" applyFill="1" applyBorder="1" applyAlignment="1" applyProtection="1">
      <alignment horizontal="center" vertical="center" shrinkToFit="1"/>
    </xf>
    <xf numFmtId="3" fontId="18" fillId="3" borderId="9" xfId="2" applyNumberFormat="1" applyFont="1" applyFill="1" applyBorder="1" applyAlignment="1" applyProtection="1">
      <alignment horizontal="right" vertical="center" wrapText="1" indent="1"/>
    </xf>
    <xf numFmtId="3" fontId="18" fillId="3" borderId="10" xfId="2" applyNumberFormat="1" applyFont="1" applyFill="1" applyBorder="1" applyAlignment="1" applyProtection="1">
      <alignment horizontal="right" vertical="center" wrapText="1" indent="1"/>
    </xf>
    <xf numFmtId="0" fontId="10" fillId="0" borderId="11" xfId="4" applyFont="1" applyBorder="1" applyAlignment="1">
      <alignment horizontal="center" vertical="center" wrapText="1"/>
    </xf>
    <xf numFmtId="0" fontId="10" fillId="0" borderId="89" xfId="4" applyFont="1" applyBorder="1" applyAlignment="1">
      <alignment horizontal="center" vertical="center" wrapText="1"/>
    </xf>
    <xf numFmtId="0" fontId="10" fillId="0" borderId="12" xfId="4" applyFont="1" applyBorder="1" applyAlignment="1">
      <alignment horizontal="center" vertical="center" wrapText="1"/>
    </xf>
    <xf numFmtId="0" fontId="25" fillId="4" borderId="11" xfId="4" applyNumberFormat="1" applyFont="1" applyFill="1" applyBorder="1" applyAlignment="1">
      <alignment horizontal="center" vertical="center"/>
    </xf>
    <xf numFmtId="0" fontId="25" fillId="4" borderId="89" xfId="4" applyNumberFormat="1" applyFont="1" applyFill="1" applyBorder="1" applyAlignment="1">
      <alignment horizontal="center" vertical="center"/>
    </xf>
    <xf numFmtId="0" fontId="25" fillId="4" borderId="12" xfId="4" applyNumberFormat="1" applyFont="1" applyFill="1" applyBorder="1" applyAlignment="1">
      <alignment horizontal="center" vertical="center"/>
    </xf>
    <xf numFmtId="0" fontId="25" fillId="4" borderId="5" xfId="4" applyNumberFormat="1" applyFont="1" applyFill="1" applyBorder="1" applyAlignment="1">
      <alignment horizontal="center" vertical="center"/>
    </xf>
    <xf numFmtId="0" fontId="25" fillId="4" borderId="6" xfId="4" applyNumberFormat="1" applyFont="1" applyFill="1" applyBorder="1" applyAlignment="1">
      <alignment horizontal="center" vertical="center"/>
    </xf>
    <xf numFmtId="0" fontId="25" fillId="4" borderId="7" xfId="4" applyNumberFormat="1" applyFont="1" applyFill="1" applyBorder="1" applyAlignment="1">
      <alignment horizontal="center" vertical="center"/>
    </xf>
    <xf numFmtId="0" fontId="25" fillId="4" borderId="5" xfId="5" applyNumberFormat="1" applyFont="1" applyFill="1" applyBorder="1" applyAlignment="1">
      <alignment horizontal="center" vertical="center" shrinkToFit="1"/>
    </xf>
    <xf numFmtId="0" fontId="25" fillId="4" borderId="6" xfId="5" applyNumberFormat="1" applyFont="1" applyFill="1" applyBorder="1" applyAlignment="1">
      <alignment horizontal="center" vertical="center" shrinkToFit="1"/>
    </xf>
    <xf numFmtId="0" fontId="25" fillId="4" borderId="7" xfId="5" applyNumberFormat="1" applyFont="1" applyFill="1" applyBorder="1" applyAlignment="1">
      <alignment horizontal="center" vertical="center" shrinkToFit="1"/>
    </xf>
    <xf numFmtId="0" fontId="11" fillId="4" borderId="11" xfId="5" applyNumberFormat="1" applyFont="1" applyFill="1" applyBorder="1" applyAlignment="1">
      <alignment horizontal="center" vertical="center" wrapText="1" shrinkToFit="1"/>
    </xf>
    <xf numFmtId="0" fontId="11" fillId="4" borderId="89" xfId="5" applyNumberFormat="1" applyFont="1" applyFill="1" applyBorder="1" applyAlignment="1">
      <alignment horizontal="center" vertical="center" wrapText="1" shrinkToFit="1"/>
    </xf>
    <xf numFmtId="0" fontId="11" fillId="4" borderId="12" xfId="5" applyNumberFormat="1" applyFont="1" applyFill="1" applyBorder="1" applyAlignment="1">
      <alignment horizontal="center" vertical="center" wrapText="1" shrinkToFit="1"/>
    </xf>
    <xf numFmtId="0" fontId="11" fillId="4" borderId="11" xfId="4" applyNumberFormat="1" applyFont="1" applyFill="1" applyBorder="1" applyAlignment="1">
      <alignment horizontal="center" vertical="center" wrapText="1"/>
    </xf>
    <xf numFmtId="0" fontId="11" fillId="4" borderId="12" xfId="4" applyNumberFormat="1" applyFont="1" applyFill="1" applyBorder="1" applyAlignment="1">
      <alignment horizontal="center" vertical="center"/>
    </xf>
    <xf numFmtId="0" fontId="27" fillId="0" borderId="10" xfId="4" applyFont="1" applyBorder="1" applyAlignment="1">
      <alignment horizontal="center" vertical="center" wrapText="1"/>
    </xf>
    <xf numFmtId="0" fontId="27" fillId="0" borderId="92" xfId="4" applyFont="1" applyBorder="1" applyAlignment="1">
      <alignment horizontal="center" vertical="center" wrapText="1"/>
    </xf>
    <xf numFmtId="0" fontId="27" fillId="0" borderId="4" xfId="4" applyFont="1" applyBorder="1" applyAlignment="1">
      <alignment horizontal="center" vertical="center" wrapText="1"/>
    </xf>
    <xf numFmtId="0" fontId="11" fillId="4" borderId="11" xfId="5" applyNumberFormat="1" applyFont="1" applyFill="1" applyBorder="1" applyAlignment="1">
      <alignment horizontal="center" vertical="center" shrinkToFit="1"/>
    </xf>
    <xf numFmtId="0" fontId="11" fillId="4" borderId="12" xfId="5" applyNumberFormat="1" applyFont="1" applyFill="1" applyBorder="1" applyAlignment="1">
      <alignment horizontal="center" vertical="center" shrinkToFit="1"/>
    </xf>
    <xf numFmtId="0" fontId="27" fillId="0" borderId="11" xfId="4" applyFont="1" applyBorder="1" applyAlignment="1">
      <alignment horizontal="center" vertical="center" wrapText="1"/>
    </xf>
    <xf numFmtId="0" fontId="27" fillId="0" borderId="89" xfId="4" applyFont="1" applyBorder="1" applyAlignment="1">
      <alignment horizontal="center" vertical="center" wrapText="1"/>
    </xf>
    <xf numFmtId="0" fontId="27" fillId="0" borderId="12" xfId="4" applyFont="1" applyBorder="1" applyAlignment="1">
      <alignment horizontal="center" vertical="center" wrapText="1"/>
    </xf>
    <xf numFmtId="38" fontId="0" fillId="0" borderId="1" xfId="5" applyFont="1" applyBorder="1" applyAlignment="1">
      <alignment horizontal="left" vertical="center" shrinkToFit="1"/>
    </xf>
    <xf numFmtId="0" fontId="26" fillId="4" borderId="11" xfId="5" applyNumberFormat="1" applyFont="1" applyFill="1" applyBorder="1" applyAlignment="1">
      <alignment horizontal="center" vertical="center" wrapText="1" shrinkToFit="1"/>
    </xf>
    <xf numFmtId="0" fontId="26" fillId="4" borderId="89" xfId="5" applyNumberFormat="1" applyFont="1" applyFill="1" applyBorder="1" applyAlignment="1">
      <alignment horizontal="center" vertical="center" wrapText="1" shrinkToFit="1"/>
    </xf>
    <xf numFmtId="0" fontId="26" fillId="4" borderId="12" xfId="5" applyNumberFormat="1" applyFont="1" applyFill="1" applyBorder="1" applyAlignment="1">
      <alignment horizontal="center" vertical="center" wrapText="1" shrinkToFit="1"/>
    </xf>
    <xf numFmtId="0" fontId="26" fillId="4" borderId="11" xfId="5" applyNumberFormat="1" applyFont="1" applyFill="1" applyBorder="1" applyAlignment="1">
      <alignment horizontal="center" vertical="center" wrapText="1"/>
    </xf>
    <xf numFmtId="0" fontId="26" fillId="4" borderId="89" xfId="5" applyNumberFormat="1" applyFont="1" applyFill="1" applyBorder="1" applyAlignment="1">
      <alignment horizontal="center" vertical="center" wrapText="1"/>
    </xf>
    <xf numFmtId="0" fontId="26" fillId="4" borderId="12" xfId="5" applyNumberFormat="1" applyFont="1" applyFill="1" applyBorder="1" applyAlignment="1">
      <alignment horizontal="center" vertical="center" wrapText="1"/>
    </xf>
    <xf numFmtId="0" fontId="11" fillId="4" borderId="12" xfId="4" applyNumberFormat="1" applyFont="1" applyFill="1" applyBorder="1" applyAlignment="1">
      <alignment horizontal="center" vertical="center" wrapText="1"/>
    </xf>
    <xf numFmtId="0" fontId="11" fillId="4" borderId="11" xfId="5" applyNumberFormat="1" applyFont="1" applyFill="1" applyBorder="1" applyAlignment="1">
      <alignment horizontal="center" vertical="center" wrapText="1"/>
    </xf>
    <xf numFmtId="0" fontId="11" fillId="4" borderId="12" xfId="5" applyNumberFormat="1" applyFont="1" applyFill="1" applyBorder="1" applyAlignment="1">
      <alignment horizontal="center" vertical="center" wrapText="1"/>
    </xf>
    <xf numFmtId="49" fontId="40" fillId="0" borderId="5" xfId="0" applyNumberFormat="1" applyFont="1" applyBorder="1" applyAlignment="1" applyProtection="1">
      <alignment horizontal="left" vertical="center" shrinkToFit="1"/>
    </xf>
    <xf numFmtId="49" fontId="40" fillId="0" borderId="6" xfId="0" applyNumberFormat="1" applyFont="1" applyBorder="1" applyAlignment="1" applyProtection="1">
      <alignment horizontal="left" vertical="center" shrinkToFit="1"/>
    </xf>
    <xf numFmtId="49" fontId="40" fillId="0" borderId="7" xfId="0" applyNumberFormat="1" applyFont="1" applyBorder="1" applyAlignment="1" applyProtection="1">
      <alignment horizontal="left" vertical="center" shrinkToFit="1"/>
    </xf>
    <xf numFmtId="0" fontId="40" fillId="0" borderId="1" xfId="0" applyFont="1" applyBorder="1" applyAlignment="1" applyProtection="1">
      <alignment horizontal="center" vertical="center" shrinkToFit="1"/>
    </xf>
    <xf numFmtId="0" fontId="40" fillId="0" borderId="5" xfId="0" applyFont="1" applyBorder="1" applyAlignment="1" applyProtection="1">
      <alignment horizontal="center" vertical="center" shrinkToFit="1"/>
    </xf>
    <xf numFmtId="0" fontId="40" fillId="0" borderId="6" xfId="0" applyFont="1" applyBorder="1" applyAlignment="1" applyProtection="1">
      <alignment horizontal="center" vertical="center" shrinkToFit="1"/>
    </xf>
    <xf numFmtId="0" fontId="40" fillId="0" borderId="7" xfId="0" applyFont="1" applyBorder="1" applyAlignment="1" applyProtection="1">
      <alignment horizontal="center" vertical="center" shrinkToFit="1"/>
    </xf>
    <xf numFmtId="49" fontId="40" fillId="0" borderId="6" xfId="0" applyNumberFormat="1" applyFont="1" applyBorder="1" applyAlignment="1" applyProtection="1">
      <alignment horizontal="center" vertical="center" wrapText="1"/>
    </xf>
    <xf numFmtId="49" fontId="40" fillId="0" borderId="7" xfId="0" applyNumberFormat="1" applyFont="1" applyBorder="1" applyAlignment="1" applyProtection="1">
      <alignment horizontal="center" vertical="center" wrapText="1"/>
    </xf>
    <xf numFmtId="0" fontId="40" fillId="0" borderId="1" xfId="0" applyFont="1" applyBorder="1" applyAlignment="1" applyProtection="1">
      <alignment horizontal="center" vertical="center"/>
    </xf>
    <xf numFmtId="49" fontId="40" fillId="0" borderId="5" xfId="0" applyNumberFormat="1" applyFont="1" applyBorder="1" applyAlignment="1" applyProtection="1">
      <alignment horizontal="center" vertical="center" shrinkToFit="1"/>
    </xf>
    <xf numFmtId="49" fontId="40" fillId="0" borderId="6" xfId="0" applyNumberFormat="1" applyFont="1" applyBorder="1" applyAlignment="1" applyProtection="1">
      <alignment horizontal="center" vertical="center" shrinkToFit="1"/>
    </xf>
    <xf numFmtId="49" fontId="40" fillId="0" borderId="1" xfId="0" applyNumberFormat="1" applyFont="1" applyBorder="1" applyAlignment="1" applyProtection="1">
      <alignment horizontal="center" vertical="center" shrinkToFit="1"/>
    </xf>
    <xf numFmtId="49" fontId="40" fillId="0" borderId="7" xfId="0" applyNumberFormat="1" applyFont="1" applyBorder="1" applyAlignment="1" applyProtection="1">
      <alignment horizontal="center" vertical="center" shrinkToFit="1"/>
    </xf>
    <xf numFmtId="49" fontId="48" fillId="0" borderId="5" xfId="7" applyNumberFormat="1" applyFont="1" applyBorder="1" applyAlignment="1" applyProtection="1">
      <alignment horizontal="left" vertical="center" shrinkToFi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3">
    <cellStyle name="ハイパーリンク" xfId="7" builtinId="8"/>
    <cellStyle name="ハイパーリンク 2" xfId="12" xr:uid="{00000000-0005-0000-0000-000001000000}"/>
    <cellStyle name="桁区切り" xfId="1" builtinId="6"/>
    <cellStyle name="桁区切り 2" xfId="5" xr:uid="{00000000-0005-0000-0000-000003000000}"/>
    <cellStyle name="桁区切り 3" xfId="6" xr:uid="{00000000-0005-0000-0000-000004000000}"/>
    <cellStyle name="桁区切り 4" xfId="9" xr:uid="{00000000-0005-0000-0000-000005000000}"/>
    <cellStyle name="桁区切り 5" xfId="11" xr:uid="{00000000-0005-0000-0000-000006000000}"/>
    <cellStyle name="標準" xfId="0" builtinId="0"/>
    <cellStyle name="標準 2" xfId="2" xr:uid="{00000000-0005-0000-0000-000008000000}"/>
    <cellStyle name="標準 2 2" xfId="8" xr:uid="{00000000-0005-0000-0000-000009000000}"/>
    <cellStyle name="標準 3" xfId="3" xr:uid="{00000000-0005-0000-0000-00000A000000}"/>
    <cellStyle name="標準 3 2" xfId="4" xr:uid="{00000000-0005-0000-0000-00000B000000}"/>
    <cellStyle name="標準 4" xfId="10" xr:uid="{00000000-0005-0000-0000-00000C000000}"/>
  </cellStyles>
  <dxfs count="24">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100</xdr:col>
      <xdr:colOff>390524</xdr:colOff>
      <xdr:row>2</xdr:row>
      <xdr:rowOff>123825</xdr:rowOff>
    </xdr:from>
    <xdr:to>
      <xdr:col>108</xdr:col>
      <xdr:colOff>0</xdr:colOff>
      <xdr:row>3</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391399" y="666750"/>
          <a:ext cx="4800601" cy="3524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「事業名」は、</a:t>
          </a:r>
          <a:r>
            <a:rPr lang="ja-JP" altLang="ja-JP" sz="1050">
              <a:solidFill>
                <a:srgbClr val="FF0000"/>
              </a:solidFill>
              <a:effectLst/>
              <a:latin typeface="+mn-lt"/>
              <a:ea typeface="+mn-ea"/>
              <a:cs typeface="+mn-cs"/>
            </a:rPr>
            <a:t>事業内容を表した固有の名称とすること</a:t>
          </a:r>
          <a:endParaRPr kumimoji="1" lang="ja-JP" altLang="en-US" sz="1050">
            <a:solidFill>
              <a:srgbClr val="FF0000"/>
            </a:solidFill>
          </a:endParaRPr>
        </a:p>
      </xdr:txBody>
    </xdr:sp>
    <xdr:clientData/>
  </xdr:twoCellAnchor>
  <xdr:twoCellAnchor>
    <xdr:from>
      <xdr:col>100</xdr:col>
      <xdr:colOff>390524</xdr:colOff>
      <xdr:row>4</xdr:row>
      <xdr:rowOff>9525</xdr:rowOff>
    </xdr:from>
    <xdr:to>
      <xdr:col>108</xdr:col>
      <xdr:colOff>19050</xdr:colOff>
      <xdr:row>5</xdr:row>
      <xdr:rowOff>257175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391399" y="1143000"/>
          <a:ext cx="4819651" cy="5810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「事業実施の団体名」は、共同事業者がいるときは代表事業者を記入すること</a:t>
          </a:r>
          <a:endParaRPr kumimoji="1" lang="ja-JP" altLang="en-US" sz="1050">
            <a:solidFill>
              <a:srgbClr val="FF0000"/>
            </a:solidFill>
          </a:endParaRPr>
        </a:p>
      </xdr:txBody>
    </xdr:sp>
    <xdr:clientData/>
  </xdr:twoCellAnchor>
  <xdr:twoCellAnchor>
    <xdr:from>
      <xdr:col>101</xdr:col>
      <xdr:colOff>0</xdr:colOff>
      <xdr:row>7</xdr:row>
      <xdr:rowOff>38100</xdr:rowOff>
    </xdr:from>
    <xdr:to>
      <xdr:col>107</xdr:col>
      <xdr:colOff>676275</xdr:colOff>
      <xdr:row>9</xdr:row>
      <xdr:rowOff>180975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91400" y="1838325"/>
          <a:ext cx="4791075" cy="552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「事業実施の代表者」は、応募申請書の申請者名（代表者名）を記入すること。</a:t>
          </a:r>
          <a:endParaRPr kumimoji="1" lang="ja-JP" altLang="en-US" sz="1050">
            <a:solidFill>
              <a:srgbClr val="FF0000"/>
            </a:solidFill>
          </a:endParaRPr>
        </a:p>
      </xdr:txBody>
    </xdr:sp>
    <xdr:clientData/>
  </xdr:twoCellAnchor>
  <xdr:twoCellAnchor>
    <xdr:from>
      <xdr:col>101</xdr:col>
      <xdr:colOff>0</xdr:colOff>
      <xdr:row>12</xdr:row>
      <xdr:rowOff>0</xdr:rowOff>
    </xdr:from>
    <xdr:to>
      <xdr:col>108</xdr:col>
      <xdr:colOff>0</xdr:colOff>
      <xdr:row>15</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91400" y="2838450"/>
          <a:ext cx="4800600" cy="6000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「事業実施の担当者（事業の窓口となる方）」は、事業実施の代表者と同じ法人の所属であること（</a:t>
          </a:r>
          <a:r>
            <a:rPr lang="ja-JP" altLang="en-US" sz="1050" u="sng">
              <a:solidFill>
                <a:srgbClr val="FF0000"/>
              </a:solidFill>
              <a:effectLst/>
              <a:latin typeface="+mn-lt"/>
              <a:ea typeface="+mn-ea"/>
              <a:cs typeface="+mn-cs"/>
            </a:rPr>
            <a:t>社外コンサルタント等は不可</a:t>
          </a:r>
          <a:r>
            <a:rPr lang="ja-JP" altLang="en-US"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101</xdr:col>
      <xdr:colOff>0</xdr:colOff>
      <xdr:row>17</xdr:row>
      <xdr:rowOff>1</xdr:rowOff>
    </xdr:from>
    <xdr:to>
      <xdr:col>108</xdr:col>
      <xdr:colOff>9525</xdr:colOff>
      <xdr:row>19</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391400" y="3848101"/>
          <a:ext cx="4810125"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「事業の主たる実施場所」は、実際に補助事業を行う場所の住所・名称を記載すること（</a:t>
          </a:r>
          <a:r>
            <a:rPr lang="ja-JP" altLang="en-US" sz="1050" u="sng">
              <a:solidFill>
                <a:srgbClr val="FF0000"/>
              </a:solidFill>
              <a:effectLst/>
              <a:latin typeface="+mn-lt"/>
              <a:ea typeface="+mn-ea"/>
              <a:cs typeface="+mn-cs"/>
            </a:rPr>
            <a:t>図面を添付する</a:t>
          </a:r>
          <a:r>
            <a:rPr lang="ja-JP" altLang="en-US"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101</xdr:col>
      <xdr:colOff>0</xdr:colOff>
      <xdr:row>66</xdr:row>
      <xdr:rowOff>2</xdr:rowOff>
    </xdr:from>
    <xdr:to>
      <xdr:col>107</xdr:col>
      <xdr:colOff>676275</xdr:colOff>
      <xdr:row>76</xdr:row>
      <xdr:rowOff>114301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391400" y="19821527"/>
          <a:ext cx="4791075" cy="19145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目的</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は、本事業が定める「オフサイトコーポレート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モデル」の定義（発電事業者が発電した電力を特定の需要家に供給することを約した場合であって、対象となる発電設備が電力需要施設と離れた場所に設置された場合に、電気事業法上の小売電気事業者を介して当該需要家に電力を供給する契約方式）を満たす事業であって、固定価格買取制度を利用せずに太陽光発電設備等を導入する意義や、補助対象事業をもとにした今後の発展が期待できるかを簡潔に記入すること（詳細は別紙を添付することも可）。</a:t>
          </a:r>
          <a:endParaRPr lang="en-US" altLang="ja-JP" sz="1050">
            <a:solidFill>
              <a:srgbClr val="FF0000"/>
            </a:solidFill>
            <a:effectLst/>
            <a:latin typeface="+mn-ea"/>
            <a:ea typeface="+mn-ea"/>
            <a:cs typeface="+mn-cs"/>
          </a:endParaRPr>
        </a:p>
        <a:p>
          <a:r>
            <a:rPr kumimoji="1" lang="ja-JP" altLang="en-US" sz="1050">
              <a:solidFill>
                <a:srgbClr val="FF0000"/>
              </a:solidFill>
              <a:effectLst/>
              <a:latin typeface="+mn-ea"/>
              <a:ea typeface="+mn-ea"/>
              <a:cs typeface="+mn-cs"/>
            </a:rPr>
            <a:t>　</a:t>
          </a:r>
          <a:endParaRPr kumimoji="1" lang="ja-JP" altLang="en-US" sz="1050">
            <a:solidFill>
              <a:srgbClr val="FF0000"/>
            </a:solidFill>
            <a:latin typeface="+mn-ea"/>
            <a:ea typeface="+mn-ea"/>
          </a:endParaRPr>
        </a:p>
      </xdr:txBody>
    </xdr:sp>
    <xdr:clientData/>
  </xdr:twoCellAnchor>
  <xdr:twoCellAnchor>
    <xdr:from>
      <xdr:col>101</xdr:col>
      <xdr:colOff>0</xdr:colOff>
      <xdr:row>148</xdr:row>
      <xdr:rowOff>228600</xdr:rowOff>
    </xdr:from>
    <xdr:to>
      <xdr:col>108</xdr:col>
      <xdr:colOff>666750</xdr:colOff>
      <xdr:row>160</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7391400" y="23221950"/>
          <a:ext cx="5467350" cy="13811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電力需要施設における再エネ電力率</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は、電力需要施設における想定年間電力消費量に占める、</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需給バランスの概要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で算出した供給可能見込み量の割合（再エネ電力率）を、算定方法とともに示すこと。</a:t>
          </a:r>
        </a:p>
        <a:p>
          <a:r>
            <a:rPr lang="ja-JP" altLang="en-US" sz="1050">
              <a:solidFill>
                <a:srgbClr val="FF0000"/>
              </a:solidFill>
              <a:effectLst/>
              <a:latin typeface="+mn-ea"/>
              <a:ea typeface="+mn-ea"/>
              <a:cs typeface="+mn-cs"/>
            </a:rPr>
            <a:t>＊　需要家へ供給を行わなかった再エネ電力や、</a:t>
          </a:r>
          <a:r>
            <a:rPr lang="en-US" altLang="ja-JP" sz="1050">
              <a:solidFill>
                <a:srgbClr val="FF0000"/>
              </a:solidFill>
              <a:effectLst/>
              <a:latin typeface="+mn-ea"/>
              <a:ea typeface="+mn-ea"/>
              <a:cs typeface="+mn-cs"/>
            </a:rPr>
            <a:t>30</a:t>
          </a:r>
          <a:r>
            <a:rPr lang="ja-JP" altLang="en-US" sz="1050">
              <a:solidFill>
                <a:srgbClr val="FF0000"/>
              </a:solidFill>
              <a:effectLst/>
              <a:latin typeface="+mn-ea"/>
              <a:ea typeface="+mn-ea"/>
              <a:cs typeface="+mn-cs"/>
            </a:rPr>
            <a:t>分又は</a:t>
          </a:r>
          <a:r>
            <a:rPr lang="en-US" altLang="ja-JP" sz="1050">
              <a:solidFill>
                <a:srgbClr val="FF0000"/>
              </a:solidFill>
              <a:effectLst/>
              <a:latin typeface="+mn-ea"/>
              <a:ea typeface="+mn-ea"/>
              <a:cs typeface="+mn-cs"/>
            </a:rPr>
            <a:t>1</a:t>
          </a:r>
          <a:r>
            <a:rPr lang="ja-JP" altLang="en-US" sz="1050">
              <a:solidFill>
                <a:srgbClr val="FF0000"/>
              </a:solidFill>
              <a:effectLst/>
              <a:latin typeface="+mn-ea"/>
              <a:ea typeface="+mn-ea"/>
              <a:cs typeface="+mn-cs"/>
            </a:rPr>
            <a:t>時間単位で需要量を超過した再エネ電力を再エネ電力率の算定に含めてはならない。</a:t>
          </a:r>
        </a:p>
      </xdr:txBody>
    </xdr:sp>
    <xdr:clientData/>
  </xdr:twoCellAnchor>
  <xdr:twoCellAnchor>
    <xdr:from>
      <xdr:col>101</xdr:col>
      <xdr:colOff>0</xdr:colOff>
      <xdr:row>181</xdr:row>
      <xdr:rowOff>1</xdr:rowOff>
    </xdr:from>
    <xdr:to>
      <xdr:col>108</xdr:col>
      <xdr:colOff>666750</xdr:colOff>
      <xdr:row>194</xdr:row>
      <xdr:rowOff>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391400" y="30232351"/>
          <a:ext cx="5467350" cy="15335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事業の資金回収・利益の見通し</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は、補助事業を受ける場合と受けない場合の資金回収・利益の見通しについて、同事業のイニシャルコストのうちの自己負担額、同事業による年間の売電収入額、維持管理費等に基づき記入すること。</a:t>
          </a:r>
        </a:p>
        <a:p>
          <a:r>
            <a:rPr lang="ja-JP" altLang="en-US" sz="1050">
              <a:solidFill>
                <a:srgbClr val="FF0000"/>
              </a:solidFill>
              <a:effectLst/>
              <a:latin typeface="+mn-ea"/>
              <a:ea typeface="+mn-ea"/>
              <a:cs typeface="+mn-cs"/>
            </a:rPr>
            <a:t>＊　補助事業を受ける場合と受けない場合の需要家への売電単価等の変化を示し、発電事業者に交付された補助金が需要家へ裨益されることを定量的に示すこと。</a:t>
          </a:r>
        </a:p>
      </xdr:txBody>
    </xdr:sp>
    <xdr:clientData/>
  </xdr:twoCellAnchor>
  <xdr:twoCellAnchor>
    <xdr:from>
      <xdr:col>101</xdr:col>
      <xdr:colOff>0</xdr:colOff>
      <xdr:row>195</xdr:row>
      <xdr:rowOff>0</xdr:rowOff>
    </xdr:from>
    <xdr:to>
      <xdr:col>108</xdr:col>
      <xdr:colOff>666750</xdr:colOff>
      <xdr:row>237</xdr:row>
      <xdr:rowOff>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391400" y="33318450"/>
          <a:ext cx="5467350" cy="28479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事業の優位性</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は、需要家との契約内容や採用する技術、コスト等の観点から、事業の独自性・優位性・先進性・新規性等を簡潔に記入すること。</a:t>
          </a:r>
        </a:p>
        <a:p>
          <a:r>
            <a:rPr lang="ja-JP" altLang="en-US" sz="1050">
              <a:solidFill>
                <a:srgbClr val="FF0000"/>
              </a:solidFill>
              <a:effectLst/>
              <a:latin typeface="+mn-ea"/>
              <a:ea typeface="+mn-ea"/>
              <a:cs typeface="+mn-cs"/>
            </a:rPr>
            <a:t>＊　具体的には、発電予測システムや需給管理システムの機能的・技術的優位性や、卸電力市場の価格変動リスク等を踏まえた相対契約の価格決定手法、補助事業を受けない場合の売電価格（発電コストに発電事業者の利益を加算した値であって、託送料金や小売電気事業者における利益、再エネ賦課金等を含まない）と、固定価格買取制度における</a:t>
          </a:r>
          <a:r>
            <a:rPr lang="en-US" altLang="ja-JP" sz="1050">
              <a:solidFill>
                <a:srgbClr val="FF0000"/>
              </a:solidFill>
              <a:effectLst/>
              <a:latin typeface="+mn-ea"/>
              <a:ea typeface="+mn-ea"/>
              <a:cs typeface="+mn-cs"/>
            </a:rPr>
            <a:t>2020</a:t>
          </a:r>
          <a:r>
            <a:rPr lang="ja-JP" altLang="en-US" sz="1050">
              <a:solidFill>
                <a:srgbClr val="FF0000"/>
              </a:solidFill>
              <a:effectLst/>
              <a:latin typeface="+mn-ea"/>
              <a:ea typeface="+mn-ea"/>
              <a:cs typeface="+mn-cs"/>
            </a:rPr>
            <a:t>年度太陽光第</a:t>
          </a:r>
          <a:r>
            <a:rPr lang="en-US" altLang="ja-JP" sz="1050">
              <a:solidFill>
                <a:srgbClr val="FF0000"/>
              </a:solidFill>
              <a:effectLst/>
              <a:latin typeface="+mn-ea"/>
              <a:ea typeface="+mn-ea"/>
              <a:cs typeface="+mn-cs"/>
            </a:rPr>
            <a:t>7</a:t>
          </a:r>
          <a:r>
            <a:rPr lang="ja-JP" altLang="en-US" sz="1050">
              <a:solidFill>
                <a:srgbClr val="FF0000"/>
              </a:solidFill>
              <a:effectLst/>
              <a:latin typeface="+mn-ea"/>
              <a:ea typeface="+mn-ea"/>
              <a:cs typeface="+mn-cs"/>
            </a:rPr>
            <a:t>回入札の加重平均落札価格：</a:t>
          </a:r>
          <a:r>
            <a:rPr lang="en-US" altLang="ja-JP" sz="1050">
              <a:solidFill>
                <a:srgbClr val="FF0000"/>
              </a:solidFill>
              <a:effectLst/>
              <a:latin typeface="+mn-ea"/>
              <a:ea typeface="+mn-ea"/>
              <a:cs typeface="+mn-cs"/>
            </a:rPr>
            <a:t>11.20</a:t>
          </a:r>
          <a:r>
            <a:rPr lang="ja-JP" altLang="en-US" sz="1050">
              <a:solidFill>
                <a:srgbClr val="FF0000"/>
              </a:solidFill>
              <a:effectLst/>
              <a:latin typeface="+mn-ea"/>
              <a:ea typeface="+mn-ea"/>
              <a:cs typeface="+mn-cs"/>
            </a:rPr>
            <a:t>円</a:t>
          </a:r>
          <a:r>
            <a:rPr lang="en-US" altLang="ja-JP" sz="1050">
              <a:solidFill>
                <a:srgbClr val="FF0000"/>
              </a:solidFill>
              <a:effectLst/>
              <a:latin typeface="+mn-ea"/>
              <a:ea typeface="+mn-ea"/>
              <a:cs typeface="+mn-cs"/>
            </a:rPr>
            <a:t>/kWh</a:t>
          </a:r>
          <a:r>
            <a:rPr lang="ja-JP" altLang="en-US" sz="1050">
              <a:solidFill>
                <a:srgbClr val="FF0000"/>
              </a:solidFill>
              <a:effectLst/>
              <a:latin typeface="+mn-ea"/>
              <a:ea typeface="+mn-ea"/>
              <a:cs typeface="+mn-cs"/>
            </a:rPr>
            <a:t>との比較等について記入すること。</a:t>
          </a:r>
        </a:p>
        <a:p>
          <a:r>
            <a:rPr lang="ja-JP" altLang="en-US" sz="1050">
              <a:solidFill>
                <a:srgbClr val="FF0000"/>
              </a:solidFill>
              <a:effectLst/>
              <a:latin typeface="+mn-ea"/>
              <a:ea typeface="+mn-ea"/>
              <a:cs typeface="+mn-cs"/>
            </a:rPr>
            <a:t>＊　契約する需要家に対し、通常の小売から買電する場合に比べて「オフサイトコーポレート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」により特定の発電設備の電気を小売経由で買電する場合の柔軟性やコスト等の優位性を具体的に記入すること。</a:t>
          </a:r>
        </a:p>
      </xdr:txBody>
    </xdr:sp>
    <xdr:clientData/>
  </xdr:twoCellAnchor>
  <xdr:twoCellAnchor>
    <xdr:from>
      <xdr:col>101</xdr:col>
      <xdr:colOff>0</xdr:colOff>
      <xdr:row>237</xdr:row>
      <xdr:rowOff>114300</xdr:rowOff>
    </xdr:from>
    <xdr:to>
      <xdr:col>108</xdr:col>
      <xdr:colOff>666750</xdr:colOff>
      <xdr:row>247</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391400" y="36499800"/>
          <a:ext cx="5467350" cy="552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発電事業者・需要家間の契約年数</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は、発電事業者・需要家間の契約年数選択すること（１年未満は切り捨て）。</a:t>
          </a:r>
          <a:endParaRPr lang="en-US" altLang="ja-JP" sz="1050">
            <a:solidFill>
              <a:srgbClr val="FF0000"/>
            </a:solidFill>
            <a:effectLst/>
            <a:latin typeface="+mn-ea"/>
            <a:ea typeface="+mn-ea"/>
            <a:cs typeface="+mn-cs"/>
          </a:endParaRPr>
        </a:p>
        <a:p>
          <a:endParaRPr lang="ja-JP" altLang="en-US" sz="1050">
            <a:solidFill>
              <a:srgbClr val="FF0000"/>
            </a:solidFill>
            <a:effectLst/>
            <a:latin typeface="+mn-ea"/>
            <a:ea typeface="+mn-ea"/>
            <a:cs typeface="+mn-cs"/>
          </a:endParaRPr>
        </a:p>
      </xdr:txBody>
    </xdr:sp>
    <xdr:clientData/>
  </xdr:twoCellAnchor>
  <xdr:twoCellAnchor>
    <xdr:from>
      <xdr:col>101</xdr:col>
      <xdr:colOff>0</xdr:colOff>
      <xdr:row>261</xdr:row>
      <xdr:rowOff>0</xdr:rowOff>
    </xdr:from>
    <xdr:to>
      <xdr:col>108</xdr:col>
      <xdr:colOff>666750</xdr:colOff>
      <xdr:row>263</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91400" y="58540650"/>
          <a:ext cx="5467350" cy="685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他の補助金との関係</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は、他の国の補助金等（固定価格買取制度を含む。）への応募状況等を記入すること。該当しない場合は、「該当なし」にチェックを入れること。</a:t>
          </a:r>
        </a:p>
      </xdr:txBody>
    </xdr:sp>
    <xdr:clientData/>
  </xdr:twoCellAnchor>
  <xdr:twoCellAnchor>
    <xdr:from>
      <xdr:col>101</xdr:col>
      <xdr:colOff>0</xdr:colOff>
      <xdr:row>263</xdr:row>
      <xdr:rowOff>190499</xdr:rowOff>
    </xdr:from>
    <xdr:to>
      <xdr:col>108</xdr:col>
      <xdr:colOff>666750</xdr:colOff>
      <xdr:row>269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91400" y="77133449"/>
          <a:ext cx="5467350" cy="10287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許認可、権利関係等事業実施の前提となる事項及び実施上問題となる事項</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は、補助事業遂行上、許認可、権利関係等関係者間の調整が必要となる事項について記入すること。該当しない場合は、「該当なし」にチェックを入れること。</a:t>
          </a:r>
        </a:p>
      </xdr:txBody>
    </xdr:sp>
    <xdr:clientData/>
  </xdr:twoCellAnchor>
  <xdr:twoCellAnchor>
    <xdr:from>
      <xdr:col>101</xdr:col>
      <xdr:colOff>0</xdr:colOff>
      <xdr:row>272</xdr:row>
      <xdr:rowOff>0</xdr:rowOff>
    </xdr:from>
    <xdr:to>
      <xdr:col>108</xdr:col>
      <xdr:colOff>666750</xdr:colOff>
      <xdr:row>275</xdr:row>
      <xdr:rowOff>47625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391400" y="83600925"/>
          <a:ext cx="5467350" cy="1143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＜事業実施スケジュール＞は、事業の実施スケジュールを記入し、令和４年１月３１日までに事業を完了する場合はチェックボックスにチェックを入れること。</a:t>
          </a:r>
          <a:endParaRPr lang="en-US" altLang="ja-JP" sz="1050">
            <a:solidFill>
              <a:srgbClr val="FF0000"/>
            </a:solidFill>
            <a:effectLst/>
            <a:latin typeface="+mn-ea"/>
            <a:ea typeface="+mn-ea"/>
            <a:cs typeface="+mn-cs"/>
          </a:endParaRPr>
        </a:p>
        <a:p>
          <a:r>
            <a:rPr lang="ja-JP" altLang="en-US" sz="1050">
              <a:solidFill>
                <a:srgbClr val="FF0000"/>
              </a:solidFill>
              <a:effectLst/>
              <a:latin typeface="+mn-ea"/>
              <a:ea typeface="+mn-ea"/>
              <a:cs typeface="+mn-cs"/>
            </a:rPr>
            <a:t>＊　実施スケジュールは別紙を添付してもよい。</a:t>
          </a: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249</xdr:row>
          <xdr:rowOff>57150</xdr:rowOff>
        </xdr:from>
        <xdr:to>
          <xdr:col>5</xdr:col>
          <xdr:colOff>19050</xdr:colOff>
          <xdr:row>249</xdr:row>
          <xdr:rowOff>190500</xdr:rowOff>
        </xdr:to>
        <xdr:sp macro="" textlink="">
          <xdr:nvSpPr>
            <xdr:cNvPr id="6145" name="CheckBox12"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250</xdr:row>
          <xdr:rowOff>47625</xdr:rowOff>
        </xdr:from>
        <xdr:to>
          <xdr:col>5</xdr:col>
          <xdr:colOff>19050</xdr:colOff>
          <xdr:row>250</xdr:row>
          <xdr:rowOff>180975</xdr:rowOff>
        </xdr:to>
        <xdr:sp macro="" textlink="">
          <xdr:nvSpPr>
            <xdr:cNvPr id="6146" name="CheckBox13"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256</xdr:row>
          <xdr:rowOff>57150</xdr:rowOff>
        </xdr:from>
        <xdr:to>
          <xdr:col>5</xdr:col>
          <xdr:colOff>38100</xdr:colOff>
          <xdr:row>256</xdr:row>
          <xdr:rowOff>190500</xdr:rowOff>
        </xdr:to>
        <xdr:sp macro="" textlink="">
          <xdr:nvSpPr>
            <xdr:cNvPr id="6147" name="CheckBox14"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257</xdr:row>
          <xdr:rowOff>57150</xdr:rowOff>
        </xdr:from>
        <xdr:to>
          <xdr:col>5</xdr:col>
          <xdr:colOff>38100</xdr:colOff>
          <xdr:row>257</xdr:row>
          <xdr:rowOff>190500</xdr:rowOff>
        </xdr:to>
        <xdr:sp macro="" textlink="">
          <xdr:nvSpPr>
            <xdr:cNvPr id="6148" name="CheckBox15"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101</xdr:col>
      <xdr:colOff>0</xdr:colOff>
      <xdr:row>248</xdr:row>
      <xdr:rowOff>0</xdr:rowOff>
    </xdr:from>
    <xdr:to>
      <xdr:col>108</xdr:col>
      <xdr:colOff>666750</xdr:colOff>
      <xdr:row>251</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391400" y="52682775"/>
          <a:ext cx="5467350" cy="714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ea"/>
              <a:ea typeface="+mn-ea"/>
              <a:cs typeface="+mn-cs"/>
            </a:rPr>
            <a:t>＜経理的基礎（事業実施の団体）＞は、事業の実施団体の流動資産、流動負債、自己資本、総資本を記載し、その根拠となる決算書を添付してください。</a:t>
          </a:r>
          <a:endParaRPr lang="en-US" altLang="ja-JP" sz="1050">
            <a:solidFill>
              <a:srgbClr val="FF0000"/>
            </a:solidFill>
            <a:effectLst/>
            <a:latin typeface="+mn-ea"/>
            <a:ea typeface="+mn-ea"/>
            <a:cs typeface="+mn-cs"/>
          </a:endParaRPr>
        </a:p>
        <a:p>
          <a:endParaRPr lang="ja-JP" altLang="en-US" sz="1050">
            <a:solidFill>
              <a:srgbClr val="FF0000"/>
            </a:solidFill>
            <a:effectLst/>
            <a:latin typeface="+mn-ea"/>
            <a:ea typeface="+mn-ea"/>
            <a:cs typeface="+mn-cs"/>
          </a:endParaRPr>
        </a:p>
      </xdr:txBody>
    </xdr:sp>
    <xdr:clientData/>
  </xdr:twoCellAnchor>
  <xdr:twoCellAnchor>
    <xdr:from>
      <xdr:col>101</xdr:col>
      <xdr:colOff>0</xdr:colOff>
      <xdr:row>239</xdr:row>
      <xdr:rowOff>0</xdr:rowOff>
    </xdr:from>
    <xdr:to>
      <xdr:col>108</xdr:col>
      <xdr:colOff>666750</xdr:colOff>
      <xdr:row>247</xdr:row>
      <xdr:rowOff>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429875" y="34423350"/>
          <a:ext cx="0" cy="1752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事業の優位性</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は、需要家との契約内容や採用する技術、コスト等の観点から、事業の独自性・優位性・先進性・新規性等を簡潔に記入すること。</a:t>
          </a:r>
        </a:p>
        <a:p>
          <a:r>
            <a:rPr lang="ja-JP" altLang="en-US" sz="1050">
              <a:solidFill>
                <a:srgbClr val="FF0000"/>
              </a:solidFill>
              <a:effectLst/>
              <a:latin typeface="+mn-ea"/>
              <a:ea typeface="+mn-ea"/>
              <a:cs typeface="+mn-cs"/>
            </a:rPr>
            <a:t>＊　具体的には、発電予測システムや需給管理システムの機能的・技術的優位性や、卸電力市場の価格変動リスク等を踏まえた相対契約の価格決定手法、補助事業を受けない場合の売電価格（発電コストに発電事業者の利益を加算した値であって、託送料金や小売電気事業者における利益、再エネ賦課金等を含まない）と、固定価格買取制度における</a:t>
          </a:r>
          <a:r>
            <a:rPr lang="en-US" altLang="ja-JP" sz="1050">
              <a:solidFill>
                <a:srgbClr val="FF0000"/>
              </a:solidFill>
              <a:effectLst/>
              <a:latin typeface="+mn-ea"/>
              <a:ea typeface="+mn-ea"/>
              <a:cs typeface="+mn-cs"/>
            </a:rPr>
            <a:t>2020</a:t>
          </a:r>
          <a:r>
            <a:rPr lang="ja-JP" altLang="en-US" sz="1050">
              <a:solidFill>
                <a:srgbClr val="FF0000"/>
              </a:solidFill>
              <a:effectLst/>
              <a:latin typeface="+mn-ea"/>
              <a:ea typeface="+mn-ea"/>
              <a:cs typeface="+mn-cs"/>
            </a:rPr>
            <a:t>年度太陽光第</a:t>
          </a:r>
          <a:r>
            <a:rPr lang="en-US" altLang="ja-JP" sz="1050">
              <a:solidFill>
                <a:srgbClr val="FF0000"/>
              </a:solidFill>
              <a:effectLst/>
              <a:latin typeface="+mn-ea"/>
              <a:ea typeface="+mn-ea"/>
              <a:cs typeface="+mn-cs"/>
            </a:rPr>
            <a:t>7</a:t>
          </a:r>
          <a:r>
            <a:rPr lang="ja-JP" altLang="en-US" sz="1050">
              <a:solidFill>
                <a:srgbClr val="FF0000"/>
              </a:solidFill>
              <a:effectLst/>
              <a:latin typeface="+mn-ea"/>
              <a:ea typeface="+mn-ea"/>
              <a:cs typeface="+mn-cs"/>
            </a:rPr>
            <a:t>回入札の加重平均落札価格：</a:t>
          </a:r>
          <a:r>
            <a:rPr lang="en-US" altLang="ja-JP" sz="1050">
              <a:solidFill>
                <a:srgbClr val="FF0000"/>
              </a:solidFill>
              <a:effectLst/>
              <a:latin typeface="+mn-ea"/>
              <a:ea typeface="+mn-ea"/>
              <a:cs typeface="+mn-cs"/>
            </a:rPr>
            <a:t>11.20</a:t>
          </a:r>
          <a:r>
            <a:rPr lang="ja-JP" altLang="en-US" sz="1050">
              <a:solidFill>
                <a:srgbClr val="FF0000"/>
              </a:solidFill>
              <a:effectLst/>
              <a:latin typeface="+mn-ea"/>
              <a:ea typeface="+mn-ea"/>
              <a:cs typeface="+mn-cs"/>
            </a:rPr>
            <a:t>円</a:t>
          </a:r>
          <a:r>
            <a:rPr lang="en-US" altLang="ja-JP" sz="1050">
              <a:solidFill>
                <a:srgbClr val="FF0000"/>
              </a:solidFill>
              <a:effectLst/>
              <a:latin typeface="+mn-ea"/>
              <a:ea typeface="+mn-ea"/>
              <a:cs typeface="+mn-cs"/>
            </a:rPr>
            <a:t>/kWh</a:t>
          </a:r>
          <a:r>
            <a:rPr lang="ja-JP" altLang="en-US" sz="1050">
              <a:solidFill>
                <a:srgbClr val="FF0000"/>
              </a:solidFill>
              <a:effectLst/>
              <a:latin typeface="+mn-ea"/>
              <a:ea typeface="+mn-ea"/>
              <a:cs typeface="+mn-cs"/>
            </a:rPr>
            <a:t>との比較等について記入すること。</a:t>
          </a:r>
        </a:p>
        <a:p>
          <a:r>
            <a:rPr lang="ja-JP" altLang="en-US" sz="1050">
              <a:solidFill>
                <a:srgbClr val="FF0000"/>
              </a:solidFill>
              <a:effectLst/>
              <a:latin typeface="+mn-ea"/>
              <a:ea typeface="+mn-ea"/>
              <a:cs typeface="+mn-cs"/>
            </a:rPr>
            <a:t>＊　契約する需要家に対し、通常の小売から買電する場合に比べて「オフサイトコーポレート</a:t>
          </a:r>
          <a:r>
            <a:rPr lang="en-US" altLang="ja-JP" sz="1050">
              <a:solidFill>
                <a:srgbClr val="FF0000"/>
              </a:solidFill>
              <a:effectLst/>
              <a:latin typeface="+mn-ea"/>
              <a:ea typeface="+mn-ea"/>
              <a:cs typeface="+mn-cs"/>
            </a:rPr>
            <a:t>PPA</a:t>
          </a:r>
          <a:r>
            <a:rPr lang="ja-JP" altLang="en-US" sz="1050">
              <a:solidFill>
                <a:srgbClr val="FF0000"/>
              </a:solidFill>
              <a:effectLst/>
              <a:latin typeface="+mn-ea"/>
              <a:ea typeface="+mn-ea"/>
              <a:cs typeface="+mn-cs"/>
            </a:rPr>
            <a:t>」により特定の発電設備の電気を小売経由で買電する場合の柔軟性やコスト等の優位性を具体的に記入すること。</a:t>
          </a:r>
        </a:p>
      </xdr:txBody>
    </xdr:sp>
    <xdr:clientData/>
  </xdr:twoCellAnchor>
  <xdr:twoCellAnchor>
    <xdr:from>
      <xdr:col>78</xdr:col>
      <xdr:colOff>352425</xdr:colOff>
      <xdr:row>168</xdr:row>
      <xdr:rowOff>7144</xdr:rowOff>
    </xdr:from>
    <xdr:to>
      <xdr:col>114</xdr:col>
      <xdr:colOff>254794</xdr:colOff>
      <xdr:row>180</xdr:row>
      <xdr:rowOff>76200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324725" y="35754469"/>
          <a:ext cx="5760244" cy="2640806"/>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ＣＯ２削減効果</a:t>
          </a:r>
          <a:r>
            <a:rPr lang="en-US" altLang="ja-JP" sz="1100">
              <a:solidFill>
                <a:srgbClr val="FF0000"/>
              </a:solidFill>
              <a:effectLst/>
              <a:latin typeface="+mn-lt"/>
              <a:ea typeface="+mn-ea"/>
              <a:cs typeface="+mn-cs"/>
            </a:rPr>
            <a:t>】</a:t>
          </a:r>
          <a:r>
            <a:rPr lang="ja-JP" altLang="en-US" sz="1100">
              <a:solidFill>
                <a:srgbClr val="FF0000"/>
              </a:solidFill>
              <a:effectLst/>
              <a:latin typeface="+mn-lt"/>
              <a:ea typeface="+mn-ea"/>
              <a:cs typeface="+mn-cs"/>
            </a:rPr>
            <a:t>は、</a:t>
          </a:r>
          <a:r>
            <a:rPr lang="ja-JP" altLang="ja-JP" sz="1100">
              <a:solidFill>
                <a:srgbClr val="FF0000"/>
              </a:solidFill>
              <a:effectLst/>
              <a:latin typeface="+mn-lt"/>
              <a:ea typeface="+mn-ea"/>
              <a:cs typeface="+mn-cs"/>
            </a:rPr>
            <a:t>事業化計画策定前に得られる現時点での情報を下に、当該事業を基に設備導入等を実施した場合のＣＯ</a:t>
          </a:r>
          <a:r>
            <a:rPr lang="ja-JP" altLang="en-US" sz="1100">
              <a:solidFill>
                <a:srgbClr val="FF0000"/>
              </a:solidFill>
              <a:effectLst/>
              <a:latin typeface="+mn-lt"/>
              <a:ea typeface="+mn-ea"/>
              <a:cs typeface="+mn-cs"/>
            </a:rPr>
            <a:t>２</a:t>
          </a:r>
          <a:r>
            <a:rPr lang="ja-JP" altLang="ja-JP" sz="1100">
              <a:solidFill>
                <a:srgbClr val="FF0000"/>
              </a:solidFill>
              <a:effectLst/>
              <a:latin typeface="+mn-lt"/>
              <a:ea typeface="+mn-ea"/>
              <a:cs typeface="+mn-cs"/>
            </a:rPr>
            <a:t>削減見込み量を記入</a:t>
          </a:r>
          <a:r>
            <a:rPr lang="ja-JP" altLang="en-US" sz="1100">
              <a:solidFill>
                <a:srgbClr val="FF0000"/>
              </a:solidFill>
              <a:effectLst/>
              <a:latin typeface="+mn-lt"/>
              <a:ea typeface="+mn-ea"/>
              <a:cs typeface="+mn-cs"/>
            </a:rPr>
            <a:t>してください。</a:t>
          </a:r>
          <a:endParaRPr lang="ja-JP" altLang="ja-JP" sz="1100">
            <a:solidFill>
              <a:srgbClr val="FF0000"/>
            </a:solidFill>
            <a:effectLst/>
            <a:latin typeface="+mn-lt"/>
            <a:ea typeface="+mn-ea"/>
            <a:cs typeface="+mn-cs"/>
          </a:endParaRP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【ＣＯ</a:t>
          </a:r>
          <a:r>
            <a:rPr lang="ja-JP" altLang="en-US" sz="1100">
              <a:solidFill>
                <a:srgbClr val="FF0000"/>
              </a:solidFill>
              <a:effectLst/>
              <a:latin typeface="+mn-lt"/>
              <a:ea typeface="+mn-ea"/>
              <a:cs typeface="+mn-cs"/>
            </a:rPr>
            <a:t>２</a:t>
          </a:r>
          <a:r>
            <a:rPr lang="ja-JP" altLang="ja-JP" sz="1100">
              <a:solidFill>
                <a:srgbClr val="FF0000"/>
              </a:solidFill>
              <a:effectLst/>
              <a:latin typeface="+mn-lt"/>
              <a:ea typeface="+mn-ea"/>
              <a:cs typeface="+mn-cs"/>
            </a:rPr>
            <a:t>削減効果の算定根拠】</a:t>
          </a:r>
          <a:r>
            <a:rPr lang="ja-JP" altLang="en-US" sz="1100">
              <a:solidFill>
                <a:srgbClr val="FF0000"/>
              </a:solidFill>
              <a:effectLst/>
              <a:latin typeface="+mn-lt"/>
              <a:ea typeface="+mn-ea"/>
              <a:cs typeface="+mn-cs"/>
            </a:rPr>
            <a:t>は、原則として「地球温暖化対策事業効果算定ガイドブック＜補助事業申請者用＞（平成２９年２月環境省地球環境局）」（以下「ガイドブック」という。）において使用するエクセルファイル（「補助事業申請者向けハード対策事業計算ファイル」）により、事業の直接効果を算定した上で、同ファイルを添付してください。なお、エクセルファイル（「補助事業申請者向けハード対策事業計算ファイル」）において記載する各々の設定根拠・引用元に係る具体的資料を添付してください。</a:t>
          </a:r>
          <a:endParaRPr lang="en-US" altLang="ja-JP" sz="1100">
            <a:solidFill>
              <a:srgbClr val="FF0000"/>
            </a:solidFill>
            <a:effectLst/>
            <a:latin typeface="+mn-lt"/>
            <a:ea typeface="+mn-ea"/>
            <a:cs typeface="+mn-cs"/>
          </a:endParaRPr>
        </a:p>
        <a:p>
          <a:endParaRPr lang="ja-JP" altLang="en-US" sz="1100">
            <a:solidFill>
              <a:srgbClr val="FF0000"/>
            </a:solidFill>
            <a:effectLst/>
            <a:latin typeface="+mn-lt"/>
            <a:ea typeface="+mn-ea"/>
            <a:cs typeface="+mn-cs"/>
          </a:endParaRPr>
        </a:p>
        <a:p>
          <a:endParaRPr lang="ja-JP" altLang="ja-JP" sz="1100">
            <a:solidFill>
              <a:srgbClr val="FF0000"/>
            </a:solidFill>
            <a:effectLst/>
            <a:latin typeface="+mn-lt"/>
            <a:ea typeface="+mn-ea"/>
            <a:cs typeface="+mn-cs"/>
          </a:endParaRPr>
        </a:p>
      </xdr:txBody>
    </xdr:sp>
    <xdr:clientData/>
  </xdr:twoCellAnchor>
  <xdr:twoCellAnchor>
    <xdr:from>
      <xdr:col>78</xdr:col>
      <xdr:colOff>323850</xdr:colOff>
      <xdr:row>183</xdr:row>
      <xdr:rowOff>83344</xdr:rowOff>
    </xdr:from>
    <xdr:to>
      <xdr:col>114</xdr:col>
      <xdr:colOff>352425</xdr:colOff>
      <xdr:row>195</xdr:row>
      <xdr:rowOff>107156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110413" y="38802469"/>
          <a:ext cx="5922168" cy="2190750"/>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n-ea"/>
              <a:ea typeface="+mn-ea"/>
            </a:rPr>
            <a:t>＜コスト要件を満たすことの説明＞</a:t>
          </a:r>
          <a:endParaRPr kumimoji="1" lang="en-US" altLang="ja-JP" sz="1050" b="1">
            <a:solidFill>
              <a:srgbClr val="FF0000"/>
            </a:solidFill>
            <a:latin typeface="+mn-ea"/>
            <a:ea typeface="+mn-ea"/>
          </a:endParaRPr>
        </a:p>
        <a:p>
          <a:r>
            <a:rPr kumimoji="1" lang="ja-JP" altLang="en-US" sz="1050" u="sng">
              <a:solidFill>
                <a:srgbClr val="FF0000"/>
              </a:solidFill>
              <a:latin typeface="+mn-ea"/>
              <a:ea typeface="+mn-ea"/>
            </a:rPr>
            <a:t>①再生可能エネルギー発電設備の場合</a:t>
          </a:r>
          <a:endParaRPr kumimoji="1" lang="en-US" altLang="ja-JP" sz="1050" u="sng">
            <a:solidFill>
              <a:srgbClr val="FF0000"/>
            </a:solidFill>
            <a:latin typeface="+mn-ea"/>
            <a:ea typeface="+mn-ea"/>
          </a:endParaRPr>
        </a:p>
        <a:p>
          <a:r>
            <a:rPr kumimoji="1" lang="ja-JP" altLang="en-US" sz="1050">
              <a:solidFill>
                <a:srgbClr val="FF0000"/>
              </a:solidFill>
              <a:latin typeface="+mn-ea"/>
              <a:ea typeface="+mn-ea"/>
            </a:rPr>
            <a:t>＊「資本費合計額</a:t>
          </a:r>
          <a:r>
            <a:rPr kumimoji="1" lang="en-US" altLang="ja-JP" sz="1050">
              <a:solidFill>
                <a:srgbClr val="FF0000"/>
              </a:solidFill>
              <a:latin typeface="+mn-ea"/>
              <a:ea typeface="+mn-ea"/>
            </a:rPr>
            <a:t>(D)</a:t>
          </a:r>
          <a:r>
            <a:rPr kumimoji="1" lang="ja-JP" altLang="en-US" sz="1050">
              <a:solidFill>
                <a:srgbClr val="FF0000"/>
              </a:solidFill>
              <a:latin typeface="+mn-ea"/>
              <a:ea typeface="+mn-ea"/>
            </a:rPr>
            <a:t>」は、</a:t>
          </a:r>
          <a:r>
            <a:rPr kumimoji="1" lang="en-US" altLang="ja-JP" sz="1050">
              <a:solidFill>
                <a:srgbClr val="FF0000"/>
              </a:solidFill>
              <a:latin typeface="+mn-ea"/>
              <a:ea typeface="+mn-ea"/>
            </a:rPr>
            <a:t>【</a:t>
          </a:r>
          <a:r>
            <a:rPr kumimoji="1" lang="ja-JP" altLang="en-US" sz="1050">
              <a:solidFill>
                <a:srgbClr val="FF0000"/>
              </a:solidFill>
              <a:latin typeface="+mn-ea"/>
              <a:ea typeface="+mn-ea"/>
            </a:rPr>
            <a:t>各年度の事業計画及び概算額</a:t>
          </a:r>
          <a:r>
            <a:rPr kumimoji="1" lang="en-US" altLang="ja-JP" sz="1050">
              <a:solidFill>
                <a:srgbClr val="FF0000"/>
              </a:solidFill>
              <a:latin typeface="+mn-ea"/>
              <a:ea typeface="+mn-ea"/>
            </a:rPr>
            <a:t>】</a:t>
          </a:r>
          <a:r>
            <a:rPr kumimoji="1" lang="ja-JP" altLang="en-US" sz="1050">
              <a:solidFill>
                <a:srgbClr val="FF0000"/>
              </a:solidFill>
              <a:latin typeface="+mn-ea"/>
              <a:ea typeface="+mn-ea"/>
            </a:rPr>
            <a:t>の資本費合計額</a:t>
          </a:r>
          <a:r>
            <a:rPr kumimoji="1" lang="en-US" altLang="ja-JP" sz="1050">
              <a:solidFill>
                <a:srgbClr val="FF0000"/>
              </a:solidFill>
              <a:latin typeface="+mn-ea"/>
              <a:ea typeface="+mn-ea"/>
            </a:rPr>
            <a:t>(D)</a:t>
          </a:r>
          <a:r>
            <a:rPr kumimoji="1" lang="ja-JP" altLang="en-US" sz="1050">
              <a:solidFill>
                <a:srgbClr val="FF0000"/>
              </a:solidFill>
              <a:latin typeface="+mn-ea"/>
              <a:ea typeface="+mn-ea"/>
            </a:rPr>
            <a:t>です（ここでは入力できません。）。</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＊「発電設備出力</a:t>
          </a:r>
          <a:r>
            <a:rPr kumimoji="1" lang="en-US" altLang="ja-JP" sz="1050">
              <a:solidFill>
                <a:srgbClr val="FF0000"/>
              </a:solidFill>
              <a:latin typeface="+mn-ea"/>
              <a:ea typeface="+mn-ea"/>
            </a:rPr>
            <a:t>(E)</a:t>
          </a:r>
          <a:r>
            <a:rPr kumimoji="1" lang="ja-JP" altLang="en-US" sz="1050">
              <a:solidFill>
                <a:srgbClr val="FF0000"/>
              </a:solidFill>
              <a:latin typeface="+mn-ea"/>
              <a:ea typeface="+mn-ea"/>
            </a:rPr>
            <a:t>」は、</a:t>
          </a:r>
          <a:r>
            <a:rPr kumimoji="1" lang="en-US" altLang="ja-JP" sz="1050">
              <a:solidFill>
                <a:srgbClr val="FF0000"/>
              </a:solidFill>
              <a:latin typeface="+mn-ea"/>
              <a:ea typeface="+mn-ea"/>
            </a:rPr>
            <a:t>【</a:t>
          </a:r>
          <a:r>
            <a:rPr kumimoji="1" lang="ja-JP" altLang="en-US" sz="1050">
              <a:solidFill>
                <a:srgbClr val="FF0000"/>
              </a:solidFill>
              <a:latin typeface="+mn-ea"/>
              <a:ea typeface="+mn-ea"/>
            </a:rPr>
            <a:t>導入を検討する設備等の出力</a:t>
          </a:r>
          <a:r>
            <a:rPr kumimoji="1" lang="en-US" altLang="ja-JP" sz="1050">
              <a:solidFill>
                <a:srgbClr val="FF0000"/>
              </a:solidFill>
              <a:latin typeface="+mn-ea"/>
              <a:ea typeface="+mn-ea"/>
            </a:rPr>
            <a:t>】</a:t>
          </a:r>
          <a:r>
            <a:rPr kumimoji="1" lang="ja-JP" altLang="en-US" sz="1050">
              <a:solidFill>
                <a:srgbClr val="FF0000"/>
              </a:solidFill>
              <a:latin typeface="+mn-ea"/>
              <a:ea typeface="+mn-ea"/>
            </a:rPr>
            <a:t>の「① 再生可能エネルギー発電設備</a:t>
          </a:r>
          <a:r>
            <a:rPr kumimoji="1" lang="en-US" altLang="ja-JP" sz="1050">
              <a:solidFill>
                <a:srgbClr val="FF0000"/>
              </a:solidFill>
              <a:latin typeface="+mn-ea"/>
              <a:ea typeface="+mn-ea"/>
            </a:rPr>
            <a:t>(E)</a:t>
          </a:r>
          <a:r>
            <a:rPr kumimoji="1" lang="ja-JP" altLang="en-US" sz="1050">
              <a:solidFill>
                <a:srgbClr val="FF0000"/>
              </a:solidFill>
              <a:latin typeface="+mn-ea"/>
              <a:ea typeface="+mn-ea"/>
            </a:rPr>
            <a:t>」の出力です（ここでは入力できません。）。</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＊「導入費用（資本費）（</a:t>
          </a:r>
          <a:r>
            <a:rPr kumimoji="1" lang="en-US" altLang="ja-JP" sz="1050">
              <a:solidFill>
                <a:srgbClr val="FF0000"/>
              </a:solidFill>
              <a:latin typeface="+mn-ea"/>
              <a:ea typeface="+mn-ea"/>
            </a:rPr>
            <a:t>D/E)</a:t>
          </a:r>
          <a:r>
            <a:rPr kumimoji="1" lang="ja-JP" altLang="en-US" sz="1050">
              <a:solidFill>
                <a:srgbClr val="FF0000"/>
              </a:solidFill>
              <a:latin typeface="+mn-ea"/>
              <a:ea typeface="+mn-ea"/>
            </a:rPr>
            <a:t>」が下表の資本費基準を下回っているか確認してください。</a:t>
          </a:r>
          <a:endParaRPr kumimoji="1" lang="en-US" altLang="ja-JP" sz="1050">
            <a:solidFill>
              <a:srgbClr val="FF0000"/>
            </a:solidFill>
            <a:latin typeface="+mn-ea"/>
            <a:ea typeface="+mn-ea"/>
          </a:endParaRPr>
        </a:p>
        <a:p>
          <a:endParaRPr kumimoji="1" lang="en-US" altLang="ja-JP" sz="1050">
            <a:solidFill>
              <a:srgbClr val="FF0000"/>
            </a:solidFill>
            <a:latin typeface="+mn-ea"/>
            <a:ea typeface="+mn-ea"/>
          </a:endParaRPr>
        </a:p>
      </xdr:txBody>
    </xdr:sp>
    <xdr:clientData/>
  </xdr:twoCellAnchor>
  <xdr:twoCellAnchor>
    <xdr:from>
      <xdr:col>78</xdr:col>
      <xdr:colOff>338138</xdr:colOff>
      <xdr:row>211</xdr:row>
      <xdr:rowOff>42862</xdr:rowOff>
    </xdr:from>
    <xdr:to>
      <xdr:col>114</xdr:col>
      <xdr:colOff>383381</xdr:colOff>
      <xdr:row>224</xdr:row>
      <xdr:rowOff>169333</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227888" y="45709945"/>
          <a:ext cx="5918993" cy="3058055"/>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a:p>
          <a:pPr fontAlgn="base" hangingPunct="0"/>
          <a:r>
            <a:rPr lang="ja-JP" altLang="en-US" sz="1100" u="sng">
              <a:solidFill>
                <a:srgbClr val="FF0000"/>
              </a:solidFill>
              <a:effectLst/>
              <a:latin typeface="+mn-ea"/>
              <a:ea typeface="+mn-ea"/>
              <a:cs typeface="+mn-cs"/>
            </a:rPr>
            <a:t>②　再生可能エネルギー熱利用設備の場合</a:t>
          </a:r>
          <a:endParaRPr lang="en-US" altLang="ja-JP" sz="1100" u="sng">
            <a:solidFill>
              <a:srgbClr val="FF0000"/>
            </a:solidFill>
            <a:effectLst/>
            <a:latin typeface="+mn-ea"/>
            <a:ea typeface="+mn-ea"/>
            <a:cs typeface="+mn-cs"/>
          </a:endParaRPr>
        </a:p>
        <a:p>
          <a:pPr fontAlgn="base" hangingPunct="0"/>
          <a:r>
            <a:rPr lang="ja-JP" altLang="en-US" sz="1100">
              <a:solidFill>
                <a:srgbClr val="FF0000"/>
              </a:solidFill>
              <a:effectLst/>
              <a:latin typeface="+mn-ea"/>
              <a:ea typeface="+mn-ea"/>
              <a:cs typeface="+mn-cs"/>
            </a:rPr>
            <a:t>＊「設備等導入費用</a:t>
          </a:r>
          <a:r>
            <a:rPr lang="en-US" altLang="ja-JP" sz="1100">
              <a:solidFill>
                <a:srgbClr val="FF0000"/>
              </a:solidFill>
              <a:effectLst/>
              <a:latin typeface="+mn-ea"/>
              <a:ea typeface="+mn-ea"/>
              <a:cs typeface="+mn-cs"/>
            </a:rPr>
            <a:t>(B)</a:t>
          </a:r>
          <a:r>
            <a:rPr lang="ja-JP" altLang="en-US" sz="1100">
              <a:solidFill>
                <a:srgbClr val="FF0000"/>
              </a:solidFill>
              <a:effectLst/>
              <a:latin typeface="+mn-ea"/>
              <a:ea typeface="+mn-ea"/>
              <a:cs typeface="+mn-cs"/>
            </a:rPr>
            <a:t>」は、</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各年度の事業計画及び概算額</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の設備等導入費用</a:t>
          </a:r>
          <a:r>
            <a:rPr lang="en-US" altLang="ja-JP" sz="1100">
              <a:solidFill>
                <a:srgbClr val="FF0000"/>
              </a:solidFill>
              <a:effectLst/>
              <a:latin typeface="+mn-ea"/>
              <a:ea typeface="+mn-ea"/>
              <a:cs typeface="+mn-cs"/>
            </a:rPr>
            <a:t>(B)</a:t>
          </a:r>
          <a:r>
            <a:rPr lang="ja-JP" altLang="en-US" sz="1100">
              <a:solidFill>
                <a:srgbClr val="FF0000"/>
              </a:solidFill>
              <a:effectLst/>
              <a:latin typeface="+mn-ea"/>
              <a:ea typeface="+mn-ea"/>
              <a:cs typeface="+mn-cs"/>
            </a:rPr>
            <a:t>です（ここでは入力できません。）。</a:t>
          </a:r>
          <a:endParaRPr lang="en-US" altLang="ja-JP" sz="1100">
            <a:solidFill>
              <a:srgbClr val="FF0000"/>
            </a:solidFill>
            <a:effectLst/>
            <a:latin typeface="+mn-ea"/>
            <a:ea typeface="+mn-ea"/>
            <a:cs typeface="+mn-cs"/>
          </a:endParaRPr>
        </a:p>
        <a:p>
          <a:pPr fontAlgn="base" hangingPunct="0"/>
          <a:r>
            <a:rPr lang="ja-JP" altLang="en-US" sz="1100">
              <a:solidFill>
                <a:srgbClr val="FF0000"/>
              </a:solidFill>
              <a:effectLst/>
              <a:latin typeface="+mn-ea"/>
              <a:ea typeface="+mn-ea"/>
              <a:cs typeface="+mn-cs"/>
            </a:rPr>
            <a:t>＊「</a:t>
          </a:r>
          <a:r>
            <a:rPr lang="en-US" altLang="ja-JP" sz="1100">
              <a:solidFill>
                <a:srgbClr val="FF0000"/>
              </a:solidFill>
              <a:effectLst/>
              <a:latin typeface="+mn-ea"/>
              <a:ea typeface="+mn-ea"/>
              <a:cs typeface="+mn-cs"/>
            </a:rPr>
            <a:t>CO2</a:t>
          </a:r>
          <a:r>
            <a:rPr lang="ja-JP" altLang="en-US" sz="1100">
              <a:solidFill>
                <a:srgbClr val="FF0000"/>
              </a:solidFill>
              <a:effectLst/>
              <a:latin typeface="+mn-ea"/>
              <a:ea typeface="+mn-ea"/>
              <a:cs typeface="+mn-cs"/>
            </a:rPr>
            <a:t>削減量</a:t>
          </a:r>
          <a:r>
            <a:rPr lang="en-US" altLang="ja-JP" sz="1100">
              <a:solidFill>
                <a:srgbClr val="FF0000"/>
              </a:solidFill>
              <a:effectLst/>
              <a:latin typeface="+mn-ea"/>
              <a:ea typeface="+mn-ea"/>
              <a:cs typeface="+mn-cs"/>
            </a:rPr>
            <a:t>(M)</a:t>
          </a:r>
          <a:r>
            <a:rPr lang="ja-JP" altLang="en-US" sz="1100">
              <a:solidFill>
                <a:srgbClr val="FF0000"/>
              </a:solidFill>
              <a:effectLst/>
              <a:latin typeface="+mn-ea"/>
              <a:ea typeface="+mn-ea"/>
              <a:cs typeface="+mn-cs"/>
            </a:rPr>
            <a:t>」は、</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ＣＯ２削減効果</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の</a:t>
          </a:r>
          <a:r>
            <a:rPr lang="en-US" altLang="ja-JP" sz="1100">
              <a:solidFill>
                <a:srgbClr val="FF0000"/>
              </a:solidFill>
              <a:effectLst/>
              <a:latin typeface="+mn-ea"/>
              <a:ea typeface="+mn-ea"/>
              <a:cs typeface="+mn-cs"/>
            </a:rPr>
            <a:t>CO2</a:t>
          </a:r>
          <a:r>
            <a:rPr lang="ja-JP" altLang="en-US" sz="1100">
              <a:solidFill>
                <a:srgbClr val="FF0000"/>
              </a:solidFill>
              <a:effectLst/>
              <a:latin typeface="+mn-ea"/>
              <a:ea typeface="+mn-ea"/>
              <a:cs typeface="+mn-cs"/>
            </a:rPr>
            <a:t>削減量</a:t>
          </a:r>
          <a:r>
            <a:rPr lang="en-US" altLang="ja-JP" sz="1100">
              <a:solidFill>
                <a:srgbClr val="FF0000"/>
              </a:solidFill>
              <a:effectLst/>
              <a:latin typeface="+mn-ea"/>
              <a:ea typeface="+mn-ea"/>
              <a:cs typeface="+mn-cs"/>
            </a:rPr>
            <a:t>(M)</a:t>
          </a:r>
          <a:r>
            <a:rPr lang="ja-JP" altLang="en-US" sz="1100">
              <a:solidFill>
                <a:srgbClr val="FF0000"/>
              </a:solidFill>
              <a:effectLst/>
              <a:latin typeface="+mn-ea"/>
              <a:ea typeface="+mn-ea"/>
              <a:cs typeface="+mn-cs"/>
            </a:rPr>
            <a:t>です（ここでは入力できません。）。</a:t>
          </a:r>
          <a:endParaRPr lang="en-US" altLang="ja-JP" sz="1100">
            <a:solidFill>
              <a:srgbClr val="FF0000"/>
            </a:solidFill>
            <a:effectLst/>
            <a:latin typeface="+mn-ea"/>
            <a:ea typeface="+mn-ea"/>
            <a:cs typeface="+mn-cs"/>
          </a:endParaRPr>
        </a:p>
        <a:p>
          <a:pPr fontAlgn="base" hangingPunct="0"/>
          <a:r>
            <a:rPr lang="ja-JP" altLang="en-US" sz="1100">
              <a:solidFill>
                <a:srgbClr val="FF0000"/>
              </a:solidFill>
              <a:effectLst/>
              <a:latin typeface="+mn-ea"/>
              <a:ea typeface="+mn-ea"/>
              <a:cs typeface="+mn-cs"/>
            </a:rPr>
            <a:t>＊「法定耐用年数</a:t>
          </a:r>
          <a:r>
            <a:rPr lang="en-US" altLang="ja-JP" sz="1100">
              <a:solidFill>
                <a:srgbClr val="FF0000"/>
              </a:solidFill>
              <a:effectLst/>
              <a:latin typeface="+mn-ea"/>
              <a:ea typeface="+mn-ea"/>
              <a:cs typeface="+mn-cs"/>
            </a:rPr>
            <a:t>(G)</a:t>
          </a:r>
          <a:r>
            <a:rPr lang="ja-JP" altLang="en-US" sz="1100">
              <a:solidFill>
                <a:srgbClr val="FF0000"/>
              </a:solidFill>
              <a:effectLst/>
              <a:latin typeface="+mn-ea"/>
              <a:ea typeface="+mn-ea"/>
              <a:cs typeface="+mn-cs"/>
            </a:rPr>
            <a:t>」は、</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導入を検討する設備等の出力・法定耐用年数</a:t>
          </a:r>
          <a:r>
            <a:rPr lang="en-US" altLang="ja-JP" sz="1100">
              <a:solidFill>
                <a:srgbClr val="FF0000"/>
              </a:solidFill>
              <a:effectLst/>
              <a:latin typeface="+mn-ea"/>
              <a:ea typeface="+mn-ea"/>
              <a:cs typeface="+mn-cs"/>
            </a:rPr>
            <a:t>】</a:t>
          </a:r>
          <a:r>
            <a:rPr lang="ja-JP" altLang="en-US" sz="1100">
              <a:solidFill>
                <a:srgbClr val="FF0000"/>
              </a:solidFill>
              <a:effectLst/>
              <a:latin typeface="+mn-ea"/>
              <a:ea typeface="+mn-ea"/>
              <a:cs typeface="+mn-cs"/>
            </a:rPr>
            <a:t>の法定耐用年数</a:t>
          </a:r>
          <a:r>
            <a:rPr lang="en-US" altLang="ja-JP" sz="1100">
              <a:solidFill>
                <a:srgbClr val="FF0000"/>
              </a:solidFill>
              <a:effectLst/>
              <a:latin typeface="+mn-ea"/>
              <a:ea typeface="+mn-ea"/>
              <a:cs typeface="+mn-cs"/>
            </a:rPr>
            <a:t>(G)</a:t>
          </a:r>
          <a:r>
            <a:rPr lang="ja-JP" altLang="en-US" sz="1100">
              <a:solidFill>
                <a:srgbClr val="FF0000"/>
              </a:solidFill>
              <a:effectLst/>
              <a:latin typeface="+mn-ea"/>
              <a:ea typeface="+mn-ea"/>
              <a:cs typeface="+mn-cs"/>
            </a:rPr>
            <a:t>です（ここでは入力できません。）。</a:t>
          </a:r>
          <a:endParaRPr lang="en-US" altLang="ja-JP" sz="1100">
            <a:solidFill>
              <a:srgbClr val="FF0000"/>
            </a:solidFill>
            <a:effectLst/>
            <a:latin typeface="+mn-ea"/>
            <a:ea typeface="+mn-ea"/>
            <a:cs typeface="+mn-cs"/>
          </a:endParaRPr>
        </a:p>
        <a:p>
          <a:pPr fontAlgn="base" hangingPunct="0"/>
          <a:r>
            <a:rPr lang="ja-JP" altLang="en-US" sz="1100">
              <a:solidFill>
                <a:srgbClr val="FF0000"/>
              </a:solidFill>
              <a:effectLst/>
              <a:latin typeface="+mn-ea"/>
              <a:ea typeface="+mn-ea"/>
              <a:cs typeface="+mn-cs"/>
            </a:rPr>
            <a:t>＊「</a:t>
          </a:r>
          <a:r>
            <a:rPr lang="en-US" altLang="ja-JP" sz="1100">
              <a:solidFill>
                <a:srgbClr val="FF0000"/>
              </a:solidFill>
              <a:effectLst/>
              <a:latin typeface="+mn-ea"/>
              <a:ea typeface="+mn-ea"/>
              <a:cs typeface="+mn-cs"/>
            </a:rPr>
            <a:t>CO2</a:t>
          </a:r>
          <a:r>
            <a:rPr lang="ja-JP" altLang="en-US" sz="1100">
              <a:solidFill>
                <a:srgbClr val="FF0000"/>
              </a:solidFill>
              <a:effectLst/>
              <a:latin typeface="+mn-ea"/>
              <a:ea typeface="+mn-ea"/>
              <a:cs typeface="+mn-cs"/>
            </a:rPr>
            <a:t>削減コスト」は、設備等導入費用</a:t>
          </a:r>
          <a:r>
            <a:rPr lang="en-US" altLang="ja-JP" sz="1100">
              <a:solidFill>
                <a:srgbClr val="FF0000"/>
              </a:solidFill>
              <a:effectLst/>
              <a:latin typeface="+mn-ea"/>
              <a:ea typeface="+mn-ea"/>
              <a:cs typeface="+mn-cs"/>
            </a:rPr>
            <a:t>(B)÷(CO2</a:t>
          </a:r>
          <a:r>
            <a:rPr lang="ja-JP" altLang="en-US" sz="1100">
              <a:solidFill>
                <a:srgbClr val="FF0000"/>
              </a:solidFill>
              <a:effectLst/>
              <a:latin typeface="+mn-ea"/>
              <a:ea typeface="+mn-ea"/>
              <a:cs typeface="+mn-cs"/>
            </a:rPr>
            <a:t>削減量</a:t>
          </a:r>
          <a:r>
            <a:rPr lang="en-US" altLang="ja-JP" sz="1100">
              <a:solidFill>
                <a:srgbClr val="FF0000"/>
              </a:solidFill>
              <a:effectLst/>
              <a:latin typeface="+mn-ea"/>
              <a:ea typeface="+mn-ea"/>
              <a:cs typeface="+mn-cs"/>
            </a:rPr>
            <a:t>(M)×</a:t>
          </a:r>
          <a:r>
            <a:rPr lang="ja-JP" altLang="en-US" sz="1100">
              <a:solidFill>
                <a:srgbClr val="FF0000"/>
              </a:solidFill>
              <a:effectLst/>
              <a:latin typeface="+mn-ea"/>
              <a:ea typeface="+mn-ea"/>
              <a:cs typeface="+mn-cs"/>
            </a:rPr>
            <a:t>法定耐用年数</a:t>
          </a:r>
          <a:r>
            <a:rPr lang="en-US" altLang="ja-JP" sz="1100">
              <a:solidFill>
                <a:srgbClr val="FF0000"/>
              </a:solidFill>
              <a:effectLst/>
              <a:latin typeface="+mn-ea"/>
              <a:ea typeface="+mn-ea"/>
              <a:cs typeface="+mn-cs"/>
            </a:rPr>
            <a:t>(G))</a:t>
          </a:r>
          <a:r>
            <a:rPr lang="ja-JP" altLang="en-US" sz="1100">
              <a:solidFill>
                <a:srgbClr val="FF0000"/>
              </a:solidFill>
              <a:effectLst/>
              <a:latin typeface="+mn-ea"/>
              <a:ea typeface="+mn-ea"/>
              <a:cs typeface="+mn-cs"/>
            </a:rPr>
            <a:t>で、自動計算されます。設備等導入費用</a:t>
          </a:r>
          <a:r>
            <a:rPr lang="en-US" altLang="ja-JP" sz="1100">
              <a:solidFill>
                <a:srgbClr val="FF0000"/>
              </a:solidFill>
              <a:effectLst/>
              <a:latin typeface="+mn-ea"/>
              <a:ea typeface="+mn-ea"/>
              <a:cs typeface="+mn-cs"/>
            </a:rPr>
            <a:t>(B)</a:t>
          </a:r>
          <a:r>
            <a:rPr lang="ja-JP" altLang="en-US" sz="1100">
              <a:solidFill>
                <a:srgbClr val="FF0000"/>
              </a:solidFill>
              <a:effectLst/>
              <a:latin typeface="+mn-ea"/>
              <a:ea typeface="+mn-ea"/>
              <a:cs typeface="+mn-cs"/>
            </a:rPr>
            <a:t>、</a:t>
          </a:r>
          <a:r>
            <a:rPr lang="en-US" altLang="ja-JP" sz="1100">
              <a:solidFill>
                <a:srgbClr val="FF0000"/>
              </a:solidFill>
              <a:effectLst/>
              <a:latin typeface="+mn-ea"/>
              <a:ea typeface="+mn-ea"/>
              <a:cs typeface="+mn-cs"/>
            </a:rPr>
            <a:t>CO2</a:t>
          </a:r>
          <a:r>
            <a:rPr lang="ja-JP" altLang="en-US" sz="1100">
              <a:solidFill>
                <a:srgbClr val="FF0000"/>
              </a:solidFill>
              <a:effectLst/>
              <a:latin typeface="+mn-ea"/>
              <a:ea typeface="+mn-ea"/>
              <a:cs typeface="+mn-cs"/>
            </a:rPr>
            <a:t>削減量</a:t>
          </a:r>
          <a:r>
            <a:rPr lang="en-US" altLang="ja-JP" sz="1100">
              <a:solidFill>
                <a:srgbClr val="FF0000"/>
              </a:solidFill>
              <a:effectLst/>
              <a:latin typeface="+mn-ea"/>
              <a:ea typeface="+mn-ea"/>
              <a:cs typeface="+mn-cs"/>
            </a:rPr>
            <a:t>(M)</a:t>
          </a:r>
          <a:r>
            <a:rPr lang="ja-JP" altLang="en-US" sz="1100">
              <a:solidFill>
                <a:srgbClr val="FF0000"/>
              </a:solidFill>
              <a:effectLst/>
              <a:latin typeface="+mn-ea"/>
              <a:ea typeface="+mn-ea"/>
              <a:cs typeface="+mn-cs"/>
            </a:rPr>
            <a:t>、法定耐用年数</a:t>
          </a:r>
          <a:r>
            <a:rPr lang="en-US" altLang="ja-JP" sz="1100">
              <a:solidFill>
                <a:srgbClr val="FF0000"/>
              </a:solidFill>
              <a:effectLst/>
              <a:latin typeface="+mn-ea"/>
              <a:ea typeface="+mn-ea"/>
              <a:cs typeface="+mn-cs"/>
            </a:rPr>
            <a:t>(G)</a:t>
          </a:r>
          <a:r>
            <a:rPr lang="ja-JP" altLang="en-US" sz="1100">
              <a:solidFill>
                <a:srgbClr val="FF0000"/>
              </a:solidFill>
              <a:effectLst/>
              <a:latin typeface="+mn-ea"/>
              <a:ea typeface="+mn-ea"/>
              <a:cs typeface="+mn-cs"/>
            </a:rPr>
            <a:t>の欄がすべて入力されないと表示されません。</a:t>
          </a:r>
        </a:p>
      </xdr:txBody>
    </xdr:sp>
    <xdr:clientData/>
  </xdr:twoCellAnchor>
  <xdr:twoCellAnchor>
    <xdr:from>
      <xdr:col>78</xdr:col>
      <xdr:colOff>354806</xdr:colOff>
      <xdr:row>231</xdr:row>
      <xdr:rowOff>7143</xdr:rowOff>
    </xdr:from>
    <xdr:to>
      <xdr:col>114</xdr:col>
      <xdr:colOff>433388</xdr:colOff>
      <xdr:row>234</xdr:row>
      <xdr:rowOff>209549</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27106" y="49756218"/>
          <a:ext cx="5936457" cy="85963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事業の実施体制</a:t>
          </a:r>
          <a:r>
            <a:rPr kumimoji="1" lang="en-US" altLang="ja-JP" sz="1100">
              <a:solidFill>
                <a:srgbClr val="FF0000"/>
              </a:solidFill>
            </a:rPr>
            <a:t>】</a:t>
          </a:r>
          <a:r>
            <a:rPr kumimoji="1" lang="ja-JP" altLang="en-US" sz="1100">
              <a:solidFill>
                <a:srgbClr val="FF0000"/>
              </a:solidFill>
            </a:rPr>
            <a:t>は、   補助事業の実施体制について、発注先に加え、補助事業者内の施工管理や経理等の体制を含め記入する（様式は任意）。</a:t>
          </a:r>
        </a:p>
      </xdr:txBody>
    </xdr:sp>
    <xdr:clientData/>
  </xdr:twoCellAnchor>
  <xdr:twoCellAnchor>
    <xdr:from>
      <xdr:col>78</xdr:col>
      <xdr:colOff>352425</xdr:colOff>
      <xdr:row>248</xdr:row>
      <xdr:rowOff>85725</xdr:rowOff>
    </xdr:from>
    <xdr:to>
      <xdr:col>114</xdr:col>
      <xdr:colOff>247650</xdr:colOff>
      <xdr:row>251</xdr:row>
      <xdr:rowOff>57150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324725" y="53635275"/>
          <a:ext cx="5753100" cy="685800"/>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他の補助金との関係</a:t>
          </a:r>
          <a:r>
            <a:rPr kumimoji="1" lang="en-US" altLang="ja-JP" sz="1050">
              <a:solidFill>
                <a:srgbClr val="FF0000"/>
              </a:solidFill>
            </a:rPr>
            <a:t>】</a:t>
          </a:r>
          <a:r>
            <a:rPr kumimoji="1" lang="ja-JP" altLang="en-US" sz="1050">
              <a:solidFill>
                <a:srgbClr val="FF0000"/>
              </a:solidFill>
            </a:rPr>
            <a:t>は、他の国の補助金等（固定価格買取制度を含む。）への応募状況等を記入すること。該当しない場合は、「該当なし」にチェックを入れること</a:t>
          </a:r>
        </a:p>
      </xdr:txBody>
    </xdr:sp>
    <xdr:clientData/>
  </xdr:twoCellAnchor>
  <xdr:oneCellAnchor>
    <xdr:from>
      <xdr:col>79</xdr:col>
      <xdr:colOff>0</xdr:colOff>
      <xdr:row>255</xdr:row>
      <xdr:rowOff>66674</xdr:rowOff>
    </xdr:from>
    <xdr:ext cx="5829300" cy="1057276"/>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343775" y="55168799"/>
          <a:ext cx="5829300" cy="1057276"/>
        </a:xfrm>
        <a:prstGeom prst="rect">
          <a:avLst/>
        </a:prstGeom>
        <a:solidFill>
          <a:schemeClr val="bg1"/>
        </a:solidFill>
        <a:ln w="12700">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solidFill>
                <a:srgbClr val="FF0000"/>
              </a:solidFill>
            </a:rPr>
            <a:t>【</a:t>
          </a:r>
          <a:r>
            <a:rPr kumimoji="1" lang="ja-JP" altLang="en-US" sz="1050">
              <a:solidFill>
                <a:srgbClr val="FF0000"/>
              </a:solidFill>
            </a:rPr>
            <a:t>許認可、権利関係等事業実施の前提となる事項及び実施上問題となる事項</a:t>
          </a:r>
          <a:r>
            <a:rPr kumimoji="1" lang="en-US" altLang="ja-JP" sz="1050">
              <a:solidFill>
                <a:srgbClr val="FF0000"/>
              </a:solidFill>
            </a:rPr>
            <a:t>】</a:t>
          </a:r>
          <a:r>
            <a:rPr kumimoji="1" lang="ja-JP" altLang="en-US" sz="1050">
              <a:solidFill>
                <a:srgbClr val="FF0000"/>
              </a:solidFill>
            </a:rPr>
            <a:t>は、補助事業遂行上、許認可、権利関係等関係者間の調整が必要となる事項について記入すること。該当しない場合は、「該当なし」にチェックを入れること</a:t>
          </a:r>
        </a:p>
      </xdr:txBody>
    </xdr:sp>
    <xdr:clientData/>
  </xdr:oneCellAnchor>
  <mc:AlternateContent xmlns:mc="http://schemas.openxmlformats.org/markup-compatibility/2006">
    <mc:Choice xmlns:a14="http://schemas.microsoft.com/office/drawing/2010/main" Requires="a14">
      <xdr:twoCellAnchor editAs="oneCell">
        <xdr:from>
          <xdr:col>4</xdr:col>
          <xdr:colOff>19050</xdr:colOff>
          <xdr:row>52</xdr:row>
          <xdr:rowOff>47625</xdr:rowOff>
        </xdr:from>
        <xdr:to>
          <xdr:col>6</xdr:col>
          <xdr:colOff>9525</xdr:colOff>
          <xdr:row>52</xdr:row>
          <xdr:rowOff>180975</xdr:rowOff>
        </xdr:to>
        <xdr:sp macro="" textlink="">
          <xdr:nvSpPr>
            <xdr:cNvPr id="6202" name="CheckBox1"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66675</xdr:rowOff>
        </xdr:from>
        <xdr:to>
          <xdr:col>6</xdr:col>
          <xdr:colOff>9525</xdr:colOff>
          <xdr:row>62</xdr:row>
          <xdr:rowOff>200025</xdr:rowOff>
        </xdr:to>
        <xdr:sp macro="" textlink="">
          <xdr:nvSpPr>
            <xdr:cNvPr id="6203" name="CheckBox7"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101</xdr:col>
      <xdr:colOff>0</xdr:colOff>
      <xdr:row>82</xdr:row>
      <xdr:rowOff>9527</xdr:rowOff>
    </xdr:from>
    <xdr:to>
      <xdr:col>108</xdr:col>
      <xdr:colOff>19050</xdr:colOff>
      <xdr:row>99</xdr:row>
      <xdr:rowOff>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707600" y="15287627"/>
          <a:ext cx="4819650" cy="37623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導入設備の概要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は、補助対象となる設備について数量・能力（容量）を漏れなく簡潔に記入すること（経費内訳と整合していること）（詳細は別途資料の添付可）。</a:t>
          </a:r>
          <a:endParaRPr lang="en-US" altLang="ja-JP" sz="1050">
            <a:solidFill>
              <a:srgbClr val="FF0000"/>
            </a:solidFill>
            <a:effectLst/>
            <a:latin typeface="+mn-ea"/>
            <a:ea typeface="+mn-ea"/>
            <a:cs typeface="+mn-cs"/>
          </a:endParaRPr>
        </a:p>
        <a:p>
          <a:r>
            <a:rPr kumimoji="1" lang="ja-JP" altLang="en-US" sz="1050">
              <a:solidFill>
                <a:srgbClr val="FF0000"/>
              </a:solidFill>
              <a:latin typeface="+mn-ea"/>
              <a:ea typeface="+mn-ea"/>
            </a:rPr>
            <a:t>　災害時対応の分電盤や蓄電池等を導入する場合には、当該設備についても記入すること。</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「（設備内容）」には、各電源の合計容量を記載し、その内訳を添付すること（小数点２位未満切り捨て）。</a:t>
          </a:r>
        </a:p>
      </xdr:txBody>
    </xdr:sp>
    <xdr:clientData/>
  </xdr:twoCellAnchor>
  <xdr:twoCellAnchor>
    <xdr:from>
      <xdr:col>101</xdr:col>
      <xdr:colOff>0</xdr:colOff>
      <xdr:row>106</xdr:row>
      <xdr:rowOff>9527</xdr:rowOff>
    </xdr:from>
    <xdr:to>
      <xdr:col>108</xdr:col>
      <xdr:colOff>19050</xdr:colOff>
      <xdr:row>119</xdr:row>
      <xdr:rowOff>0</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0086975" y="15230477"/>
          <a:ext cx="0" cy="37623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導入設備の概要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は、補助対象となる設備について数量・能力（容量）を漏れなく簡潔に記入すること（経費内訳と整合していること）（詳細は別途資料の添付可）。</a:t>
          </a:r>
          <a:endParaRPr lang="en-US" altLang="ja-JP" sz="1050">
            <a:solidFill>
              <a:srgbClr val="FF0000"/>
            </a:solidFill>
            <a:effectLst/>
            <a:latin typeface="+mn-ea"/>
            <a:ea typeface="+mn-ea"/>
            <a:cs typeface="+mn-cs"/>
          </a:endParaRPr>
        </a:p>
        <a:p>
          <a:r>
            <a:rPr kumimoji="1" lang="ja-JP" altLang="en-US" sz="1050">
              <a:solidFill>
                <a:srgbClr val="FF0000"/>
              </a:solidFill>
              <a:latin typeface="+mn-ea"/>
              <a:ea typeface="+mn-ea"/>
            </a:rPr>
            <a:t>　災害時対応の分電盤や蓄電池等を導入する場合には、当該設備についても記入すること。</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「（設備内容）」には、各電源の合計容量を記載し、その内訳を添付すること（小数点２位未満切り捨て）。</a:t>
          </a:r>
        </a:p>
      </xdr:txBody>
    </xdr:sp>
    <xdr:clientData/>
  </xdr:twoCellAnchor>
  <xdr:twoCellAnchor>
    <xdr:from>
      <xdr:col>101</xdr:col>
      <xdr:colOff>0</xdr:colOff>
      <xdr:row>127</xdr:row>
      <xdr:rowOff>9527</xdr:rowOff>
    </xdr:from>
    <xdr:to>
      <xdr:col>108</xdr:col>
      <xdr:colOff>19050</xdr:colOff>
      <xdr:row>132</xdr:row>
      <xdr:rowOff>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0086975" y="20173952"/>
          <a:ext cx="0" cy="295274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導入設備の概要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は、補助対象となる設備について数量・能力（容量）を漏れなく簡潔に記入すること（経費内訳と整合していること）（詳細は別途資料の添付可）。</a:t>
          </a:r>
          <a:endParaRPr lang="en-US" altLang="ja-JP" sz="1050">
            <a:solidFill>
              <a:srgbClr val="FF0000"/>
            </a:solidFill>
            <a:effectLst/>
            <a:latin typeface="+mn-ea"/>
            <a:ea typeface="+mn-ea"/>
            <a:cs typeface="+mn-cs"/>
          </a:endParaRPr>
        </a:p>
        <a:p>
          <a:r>
            <a:rPr kumimoji="1" lang="ja-JP" altLang="en-US" sz="1050">
              <a:solidFill>
                <a:srgbClr val="FF0000"/>
              </a:solidFill>
              <a:latin typeface="+mn-ea"/>
              <a:ea typeface="+mn-ea"/>
            </a:rPr>
            <a:t>　災害時対応の分電盤や蓄電池等を導入する場合には、当該設備についても記入すること。</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「（設備内容）」には、各電源の合計容量を記載し、その内訳を添付すること（小数点２位未満切り捨て）。</a:t>
          </a:r>
        </a:p>
      </xdr:txBody>
    </xdr:sp>
    <xdr:clientData/>
  </xdr:twoCellAnchor>
  <xdr:twoCellAnchor>
    <xdr:from>
      <xdr:col>101</xdr:col>
      <xdr:colOff>0</xdr:colOff>
      <xdr:row>163</xdr:row>
      <xdr:rowOff>9527</xdr:rowOff>
    </xdr:from>
    <xdr:to>
      <xdr:col>108</xdr:col>
      <xdr:colOff>19050</xdr:colOff>
      <xdr:row>171</xdr:row>
      <xdr:rowOff>0</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0376647" y="24158203"/>
          <a:ext cx="0" cy="25454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導入設備の概要</a:t>
          </a:r>
          <a:r>
            <a:rPr lang="en-US" altLang="ja-JP" sz="1050">
              <a:solidFill>
                <a:srgbClr val="FF0000"/>
              </a:solidFill>
              <a:effectLst/>
              <a:latin typeface="+mn-ea"/>
              <a:ea typeface="+mn-ea"/>
              <a:cs typeface="+mn-cs"/>
            </a:rPr>
            <a:t>】</a:t>
          </a:r>
          <a:r>
            <a:rPr lang="ja-JP" altLang="en-US" sz="1050">
              <a:solidFill>
                <a:srgbClr val="FF0000"/>
              </a:solidFill>
              <a:effectLst/>
              <a:latin typeface="+mn-ea"/>
              <a:ea typeface="+mn-ea"/>
              <a:cs typeface="+mn-cs"/>
            </a:rPr>
            <a:t>は、補助対象となる設備について数量・能力（容量）を漏れなく簡潔に記入すること（経費内訳と整合していること）（詳細は別途資料の添付可）。</a:t>
          </a:r>
          <a:endParaRPr lang="en-US" altLang="ja-JP" sz="1050">
            <a:solidFill>
              <a:srgbClr val="FF0000"/>
            </a:solidFill>
            <a:effectLst/>
            <a:latin typeface="+mn-ea"/>
            <a:ea typeface="+mn-ea"/>
            <a:cs typeface="+mn-cs"/>
          </a:endParaRPr>
        </a:p>
        <a:p>
          <a:r>
            <a:rPr kumimoji="1" lang="ja-JP" altLang="en-US" sz="1050">
              <a:solidFill>
                <a:srgbClr val="FF0000"/>
              </a:solidFill>
              <a:latin typeface="+mn-ea"/>
              <a:ea typeface="+mn-ea"/>
            </a:rPr>
            <a:t>　災害時対応の分電盤や蓄電池等を導入する場合には、当該設備についても記入すること。</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「（設備内容）」には、各電源の合計容量を記載し、その内訳を添付すること（小数点２位未満切り捨て）。</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135</xdr:row>
          <xdr:rowOff>38100</xdr:rowOff>
        </xdr:from>
        <xdr:to>
          <xdr:col>6</xdr:col>
          <xdr:colOff>38100</xdr:colOff>
          <xdr:row>135</xdr:row>
          <xdr:rowOff>171450</xdr:rowOff>
        </xdr:to>
        <xdr:sp macro="" textlink="">
          <xdr:nvSpPr>
            <xdr:cNvPr id="6224" name="CheckBox8"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136</xdr:row>
          <xdr:rowOff>66675</xdr:rowOff>
        </xdr:from>
        <xdr:to>
          <xdr:col>6</xdr:col>
          <xdr:colOff>38100</xdr:colOff>
          <xdr:row>136</xdr:row>
          <xdr:rowOff>200025</xdr:rowOff>
        </xdr:to>
        <xdr:sp macro="" textlink="">
          <xdr:nvSpPr>
            <xdr:cNvPr id="6225" name="CheckBox9"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141</xdr:row>
          <xdr:rowOff>47625</xdr:rowOff>
        </xdr:from>
        <xdr:to>
          <xdr:col>6</xdr:col>
          <xdr:colOff>38100</xdr:colOff>
          <xdr:row>141</xdr:row>
          <xdr:rowOff>180975</xdr:rowOff>
        </xdr:to>
        <xdr:sp macro="" textlink="">
          <xdr:nvSpPr>
            <xdr:cNvPr id="6226" name="CheckBox10"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0</xdr:colOff>
      <xdr:row>2</xdr:row>
      <xdr:rowOff>0</xdr:rowOff>
    </xdr:from>
    <xdr:to>
      <xdr:col>113</xdr:col>
      <xdr:colOff>676275</xdr:colOff>
      <xdr:row>3</xdr:row>
      <xdr:rowOff>180975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343775" y="542925"/>
          <a:ext cx="547687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「事業名」は、事業内容を表した固有の名称としてください。</a:t>
          </a:r>
        </a:p>
      </xdr:txBody>
    </xdr:sp>
    <xdr:clientData/>
  </xdr:twoCellAnchor>
  <xdr:twoCellAnchor>
    <xdr:from>
      <xdr:col>78</xdr:col>
      <xdr:colOff>361950</xdr:colOff>
      <xdr:row>4</xdr:row>
      <xdr:rowOff>66675</xdr:rowOff>
    </xdr:from>
    <xdr:to>
      <xdr:col>113</xdr:col>
      <xdr:colOff>666750</xdr:colOff>
      <xdr:row>5</xdr:row>
      <xdr:rowOff>190500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334250" y="1143000"/>
          <a:ext cx="547687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「事業実施の団体名」は、共同事業者がいるときは代表事業者を記入してください。</a:t>
          </a:r>
        </a:p>
      </xdr:txBody>
    </xdr:sp>
    <xdr:clientData/>
  </xdr:twoCellAnchor>
  <xdr:twoCellAnchor>
    <xdr:from>
      <xdr:col>79</xdr:col>
      <xdr:colOff>0</xdr:colOff>
      <xdr:row>7</xdr:row>
      <xdr:rowOff>0</xdr:rowOff>
    </xdr:from>
    <xdr:to>
      <xdr:col>113</xdr:col>
      <xdr:colOff>661459</xdr:colOff>
      <xdr:row>9</xdr:row>
      <xdr:rowOff>3175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260167" y="1905000"/>
          <a:ext cx="5476875" cy="4476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「事業実施の代表者」は、応募申請書の申請者名（代表者名）を記入してください。</a:t>
          </a:r>
        </a:p>
      </xdr:txBody>
    </xdr:sp>
    <xdr:clientData/>
  </xdr:twoCellAnchor>
  <xdr:twoCellAnchor>
    <xdr:from>
      <xdr:col>79</xdr:col>
      <xdr:colOff>0</xdr:colOff>
      <xdr:row>12</xdr:row>
      <xdr:rowOff>0</xdr:rowOff>
    </xdr:from>
    <xdr:to>
      <xdr:col>113</xdr:col>
      <xdr:colOff>661459</xdr:colOff>
      <xdr:row>13</xdr:row>
      <xdr:rowOff>149225</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260167" y="2984500"/>
          <a:ext cx="5476875" cy="56197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「事業実施の担当者（事業の窓口となる方）」は、事業実施の代表者と同じ法人の所属にしてください（社外コンサルタント等は不可）。</a:t>
          </a:r>
          <a:endParaRPr kumimoji="1" lang="en-US" altLang="ja-JP" sz="1050">
            <a:solidFill>
              <a:srgbClr val="FF0000"/>
            </a:solidFill>
          </a:endParaRPr>
        </a:p>
        <a:p>
          <a:endParaRPr kumimoji="1" lang="ja-JP" altLang="en-US" sz="1050">
            <a:solidFill>
              <a:srgbClr val="FF0000"/>
            </a:solidFill>
          </a:endParaRPr>
        </a:p>
      </xdr:txBody>
    </xdr:sp>
    <xdr:clientData/>
  </xdr:twoCellAnchor>
  <xdr:twoCellAnchor>
    <xdr:from>
      <xdr:col>79</xdr:col>
      <xdr:colOff>0</xdr:colOff>
      <xdr:row>17</xdr:row>
      <xdr:rowOff>0</xdr:rowOff>
    </xdr:from>
    <xdr:to>
      <xdr:col>113</xdr:col>
      <xdr:colOff>661459</xdr:colOff>
      <xdr:row>19</xdr:row>
      <xdr:rowOff>187325</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7260167" y="4222750"/>
          <a:ext cx="5476875" cy="69532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「事業の主たる実施場所」は、実際に補助事業を行う場所の住所・名称を記載してください（地図を添付してください。）。</a:t>
          </a:r>
          <a:endParaRPr kumimoji="1" lang="en-US" altLang="ja-JP" sz="1050">
            <a:solidFill>
              <a:srgbClr val="FF0000"/>
            </a:solidFill>
          </a:endParaRPr>
        </a:p>
        <a:p>
          <a:endParaRPr kumimoji="1" lang="ja-JP" altLang="en-US" sz="1050">
            <a:solidFill>
              <a:srgbClr val="FF0000"/>
            </a:solidFill>
          </a:endParaRPr>
        </a:p>
      </xdr:txBody>
    </xdr:sp>
    <xdr:clientData/>
  </xdr:twoCellAnchor>
  <xdr:twoCellAnchor>
    <xdr:from>
      <xdr:col>79</xdr:col>
      <xdr:colOff>0</xdr:colOff>
      <xdr:row>23</xdr:row>
      <xdr:rowOff>179916</xdr:rowOff>
    </xdr:from>
    <xdr:to>
      <xdr:col>113</xdr:col>
      <xdr:colOff>661459</xdr:colOff>
      <xdr:row>28</xdr:row>
      <xdr:rowOff>151341</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7260167" y="5672666"/>
          <a:ext cx="5476875" cy="923925"/>
        </a:xfrm>
        <a:prstGeom prst="rect">
          <a:avLst/>
        </a:prstGeom>
        <a:solidFill>
          <a:schemeClr val="bg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共同事業者が６社以上の場合は、６社目からは「共同事業者」シートに記載してください。</a:t>
          </a:r>
        </a:p>
      </xdr:txBody>
    </xdr:sp>
    <xdr:clientData/>
  </xdr:twoCellAnchor>
  <xdr:twoCellAnchor>
    <xdr:from>
      <xdr:col>79</xdr:col>
      <xdr:colOff>0</xdr:colOff>
      <xdr:row>67</xdr:row>
      <xdr:rowOff>0</xdr:rowOff>
    </xdr:from>
    <xdr:to>
      <xdr:col>113</xdr:col>
      <xdr:colOff>280459</xdr:colOff>
      <xdr:row>71</xdr:row>
      <xdr:rowOff>42334</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7260167" y="12446000"/>
          <a:ext cx="5095875" cy="846667"/>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mn-ea"/>
              <a:ea typeface="+mn-ea"/>
            </a:rPr>
            <a:t>＊「目的」は、導入する事業の目的・概要を簡潔に記載してください（</a:t>
          </a:r>
          <a:r>
            <a:rPr kumimoji="1" lang="en-US" altLang="ja-JP" sz="1050">
              <a:solidFill>
                <a:srgbClr val="FF0000"/>
              </a:solidFill>
              <a:latin typeface="+mn-ea"/>
              <a:ea typeface="+mn-ea"/>
            </a:rPr>
            <a:t>500</a:t>
          </a:r>
          <a:r>
            <a:rPr kumimoji="1" lang="ja-JP" altLang="en-US" sz="1050">
              <a:solidFill>
                <a:srgbClr val="FF0000"/>
              </a:solidFill>
              <a:latin typeface="+mn-ea"/>
              <a:ea typeface="+mn-ea"/>
            </a:rPr>
            <a:t>字以内。詳細（図など）を別に添付可。）。</a:t>
          </a:r>
          <a:endParaRPr kumimoji="1" lang="en-US" altLang="ja-JP" sz="1050">
            <a:solidFill>
              <a:srgbClr val="FF0000"/>
            </a:solidFill>
            <a:latin typeface="+mn-ea"/>
            <a:ea typeface="+mn-ea"/>
          </a:endParaRPr>
        </a:p>
      </xdr:txBody>
    </xdr:sp>
    <xdr:clientData/>
  </xdr:twoCellAnchor>
  <xdr:twoCellAnchor>
    <xdr:from>
      <xdr:col>79</xdr:col>
      <xdr:colOff>31750</xdr:colOff>
      <xdr:row>109</xdr:row>
      <xdr:rowOff>164042</xdr:rowOff>
    </xdr:from>
    <xdr:to>
      <xdr:col>113</xdr:col>
      <xdr:colOff>312209</xdr:colOff>
      <xdr:row>115</xdr:row>
      <xdr:rowOff>38100</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7375525" y="20985692"/>
          <a:ext cx="5081059" cy="134090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導入を検討する設備等</a:t>
          </a:r>
          <a:r>
            <a:rPr kumimoji="1" lang="en-US" altLang="ja-JP" sz="1050">
              <a:solidFill>
                <a:srgbClr val="FF0000"/>
              </a:solidFill>
              <a:latin typeface="+mn-ea"/>
              <a:ea typeface="+mn-ea"/>
            </a:rPr>
            <a:t>】</a:t>
          </a:r>
          <a:r>
            <a:rPr kumimoji="1" lang="ja-JP" altLang="en-US" sz="1050">
              <a:solidFill>
                <a:srgbClr val="FF0000"/>
              </a:solidFill>
              <a:latin typeface="+mn-ea"/>
              <a:ea typeface="+mn-ea"/>
            </a:rPr>
            <a:t>は、事業化計画策定の対象となる設備等について簡潔に説明してください（</a:t>
          </a:r>
          <a:r>
            <a:rPr kumimoji="1" lang="en-US" altLang="ja-JP" sz="1050">
              <a:solidFill>
                <a:srgbClr val="FF0000"/>
              </a:solidFill>
              <a:latin typeface="+mn-ea"/>
              <a:ea typeface="+mn-ea"/>
            </a:rPr>
            <a:t>500</a:t>
          </a:r>
          <a:r>
            <a:rPr kumimoji="1" lang="ja-JP" altLang="en-US" sz="1050">
              <a:solidFill>
                <a:srgbClr val="FF0000"/>
              </a:solidFill>
              <a:latin typeface="+mn-ea"/>
              <a:ea typeface="+mn-ea"/>
            </a:rPr>
            <a:t>字以内。詳細（図など）を別で添付可。）。</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特に、当該設備がエネルギー起源</a:t>
          </a:r>
          <a:r>
            <a:rPr kumimoji="1" lang="en-US" altLang="ja-JP" sz="1050">
              <a:solidFill>
                <a:srgbClr val="FF0000"/>
              </a:solidFill>
              <a:latin typeface="+mn-ea"/>
              <a:ea typeface="+mn-ea"/>
            </a:rPr>
            <a:t>CO2</a:t>
          </a:r>
          <a:r>
            <a:rPr kumimoji="1" lang="ja-JP" altLang="en-US" sz="1050">
              <a:solidFill>
                <a:srgbClr val="FF0000"/>
              </a:solidFill>
              <a:latin typeface="+mn-ea"/>
              <a:ea typeface="+mn-ea"/>
            </a:rPr>
            <a:t>の削減にどのように資するかを（例：ボイラ燃料としての重油の削減、商用電力の購入削減）記載してください。</a:t>
          </a:r>
        </a:p>
        <a:p>
          <a:r>
            <a:rPr kumimoji="1" lang="ja-JP" altLang="en-US" sz="1050">
              <a:solidFill>
                <a:srgbClr val="FF0000"/>
              </a:solidFill>
              <a:latin typeface="+mn-ea"/>
              <a:ea typeface="+mn-ea"/>
            </a:rPr>
            <a:t>＊   導入対象設備の想定される規模、用途、場所等も併せて記載してください。</a:t>
          </a:r>
        </a:p>
      </xdr:txBody>
    </xdr:sp>
    <xdr:clientData/>
  </xdr:twoCellAnchor>
  <xdr:twoCellAnchor>
    <xdr:from>
      <xdr:col>79</xdr:col>
      <xdr:colOff>0</xdr:colOff>
      <xdr:row>83</xdr:row>
      <xdr:rowOff>1</xdr:rowOff>
    </xdr:from>
    <xdr:to>
      <xdr:col>113</xdr:col>
      <xdr:colOff>280459</xdr:colOff>
      <xdr:row>87</xdr:row>
      <xdr:rowOff>148168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260167" y="15472834"/>
          <a:ext cx="5095875" cy="994834"/>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事業化計画策定のために実施する内容</a:t>
          </a:r>
          <a:r>
            <a:rPr kumimoji="1" lang="en-US" altLang="ja-JP" sz="1050">
              <a:solidFill>
                <a:srgbClr val="FF0000"/>
              </a:solidFill>
              <a:latin typeface="+mn-ea"/>
              <a:ea typeface="+mn-ea"/>
            </a:rPr>
            <a:t>】</a:t>
          </a:r>
          <a:r>
            <a:rPr kumimoji="1" lang="ja-JP" altLang="en-US" sz="1050">
              <a:solidFill>
                <a:srgbClr val="FF0000"/>
              </a:solidFill>
              <a:latin typeface="+mn-ea"/>
              <a:ea typeface="+mn-ea"/>
            </a:rPr>
            <a:t>は、事業化計画策定のために実施する内容を具体的に記載するとともに、実施内容ごとに要する経費を簡潔に記載してください（</a:t>
          </a:r>
          <a:r>
            <a:rPr kumimoji="1" lang="en-US" altLang="ja-JP" sz="1050">
              <a:solidFill>
                <a:srgbClr val="FF0000"/>
              </a:solidFill>
              <a:latin typeface="+mn-ea"/>
              <a:ea typeface="+mn-ea"/>
            </a:rPr>
            <a:t>500</a:t>
          </a:r>
          <a:r>
            <a:rPr kumimoji="1" lang="ja-JP" altLang="en-US" sz="1050">
              <a:solidFill>
                <a:srgbClr val="FF0000"/>
              </a:solidFill>
              <a:latin typeface="+mn-ea"/>
              <a:ea typeface="+mn-ea"/>
            </a:rPr>
            <a:t>字以内。詳細（図など）を別添で添付可。）。</a:t>
          </a:r>
        </a:p>
      </xdr:txBody>
    </xdr:sp>
    <xdr:clientData/>
  </xdr:twoCellAnchor>
  <xdr:twoCellAnchor>
    <xdr:from>
      <xdr:col>79</xdr:col>
      <xdr:colOff>0</xdr:colOff>
      <xdr:row>88</xdr:row>
      <xdr:rowOff>61383</xdr:rowOff>
    </xdr:from>
    <xdr:to>
      <xdr:col>113</xdr:col>
      <xdr:colOff>280459</xdr:colOff>
      <xdr:row>98</xdr:row>
      <xdr:rowOff>116416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260167" y="18645716"/>
          <a:ext cx="5095875" cy="21717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各年度の事業計画及び概算額</a:t>
          </a:r>
          <a:r>
            <a:rPr kumimoji="1" lang="en-US" altLang="ja-JP" sz="1050">
              <a:solidFill>
                <a:srgbClr val="FF0000"/>
              </a:solidFill>
              <a:latin typeface="+mn-ea"/>
              <a:ea typeface="+mn-ea"/>
            </a:rPr>
            <a:t>】</a:t>
          </a:r>
        </a:p>
        <a:p>
          <a:r>
            <a:rPr kumimoji="1" lang="ja-JP" altLang="en-US" sz="1050">
              <a:solidFill>
                <a:srgbClr val="FF0000"/>
              </a:solidFill>
              <a:latin typeface="+mn-ea"/>
              <a:ea typeface="+mn-ea"/>
            </a:rPr>
            <a:t>＊「令和</a:t>
          </a:r>
          <a:r>
            <a:rPr kumimoji="1" lang="en-US" altLang="ja-JP" sz="1050">
              <a:solidFill>
                <a:srgbClr val="FF0000"/>
              </a:solidFill>
              <a:latin typeface="+mn-ea"/>
              <a:ea typeface="+mn-ea"/>
            </a:rPr>
            <a:t>3</a:t>
          </a:r>
          <a:r>
            <a:rPr kumimoji="1" lang="ja-JP" altLang="en-US" sz="1050">
              <a:solidFill>
                <a:srgbClr val="FF0000"/>
              </a:solidFill>
              <a:latin typeface="+mn-ea"/>
              <a:ea typeface="+mn-ea"/>
            </a:rPr>
            <a:t>年度（計画策定）」は</a:t>
          </a:r>
          <a:r>
            <a:rPr kumimoji="1" lang="en-US" altLang="ja-JP" sz="1050">
              <a:solidFill>
                <a:srgbClr val="FF0000"/>
              </a:solidFill>
              <a:latin typeface="+mn-ea"/>
              <a:ea typeface="+mn-ea"/>
            </a:rPr>
            <a:t>『C-1</a:t>
          </a:r>
          <a:r>
            <a:rPr kumimoji="1" lang="ja-JP" altLang="en-US" sz="1050">
              <a:solidFill>
                <a:srgbClr val="FF0000"/>
              </a:solidFill>
              <a:latin typeface="+mn-ea"/>
              <a:ea typeface="+mn-ea"/>
            </a:rPr>
            <a:t>別紙</a:t>
          </a:r>
          <a:r>
            <a:rPr kumimoji="1" lang="en-US" altLang="ja-JP" sz="1050">
              <a:solidFill>
                <a:srgbClr val="FF0000"/>
              </a:solidFill>
              <a:latin typeface="+mn-ea"/>
              <a:ea typeface="+mn-ea"/>
            </a:rPr>
            <a:t>2</a:t>
          </a:r>
          <a:r>
            <a:rPr kumimoji="1" lang="ja-JP" altLang="en-US" sz="1050">
              <a:solidFill>
                <a:srgbClr val="FF0000"/>
              </a:solidFill>
              <a:latin typeface="+mn-ea"/>
              <a:ea typeface="+mn-ea"/>
            </a:rPr>
            <a:t>経費内訳</a:t>
          </a:r>
          <a:r>
            <a:rPr kumimoji="1" lang="en-US" altLang="ja-JP" sz="1050">
              <a:solidFill>
                <a:srgbClr val="FF0000"/>
              </a:solidFill>
              <a:latin typeface="+mn-ea"/>
              <a:ea typeface="+mn-ea"/>
            </a:rPr>
            <a:t>』</a:t>
          </a:r>
          <a:r>
            <a:rPr kumimoji="1" lang="ja-JP" altLang="en-US" sz="1050">
              <a:solidFill>
                <a:srgbClr val="FF0000"/>
              </a:solidFill>
              <a:latin typeface="+mn-ea"/>
              <a:ea typeface="+mn-ea"/>
            </a:rPr>
            <a:t>の「</a:t>
          </a:r>
          <a:r>
            <a:rPr kumimoji="1" lang="en-US" altLang="ja-JP" sz="1050">
              <a:solidFill>
                <a:srgbClr val="FF0000"/>
              </a:solidFill>
              <a:latin typeface="+mn-ea"/>
              <a:ea typeface="+mn-ea"/>
            </a:rPr>
            <a:t>(4) </a:t>
          </a:r>
          <a:r>
            <a:rPr kumimoji="1" lang="ja-JP" altLang="en-US" sz="1050">
              <a:solidFill>
                <a:srgbClr val="FF0000"/>
              </a:solidFill>
              <a:latin typeface="+mn-ea"/>
              <a:ea typeface="+mn-ea"/>
            </a:rPr>
            <a:t>補助対象経費支出予定額」が自動入力されますので、入力不要です。</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a:t>
          </a:r>
          <a:r>
            <a:rPr kumimoji="1" lang="ja-JP" altLang="en-US" sz="1050" b="1" u="sng">
              <a:solidFill>
                <a:srgbClr val="FF0000"/>
              </a:solidFill>
              <a:latin typeface="+mn-ea"/>
              <a:ea typeface="+mn-ea"/>
            </a:rPr>
            <a:t>「令和</a:t>
          </a:r>
          <a:r>
            <a:rPr kumimoji="1" lang="en-US" altLang="ja-JP" sz="1050" b="1" u="sng">
              <a:solidFill>
                <a:srgbClr val="FF0000"/>
              </a:solidFill>
              <a:latin typeface="+mn-ea"/>
              <a:ea typeface="+mn-ea"/>
            </a:rPr>
            <a:t>4</a:t>
          </a:r>
          <a:r>
            <a:rPr kumimoji="1" lang="ja-JP" altLang="en-US" sz="1050" b="1" u="sng">
              <a:solidFill>
                <a:srgbClr val="FF0000"/>
              </a:solidFill>
              <a:latin typeface="+mn-ea"/>
              <a:ea typeface="+mn-ea"/>
            </a:rPr>
            <a:t>～</a:t>
          </a:r>
          <a:r>
            <a:rPr kumimoji="1" lang="en-US" altLang="ja-JP" sz="1050" b="1" u="sng">
              <a:solidFill>
                <a:srgbClr val="FF0000"/>
              </a:solidFill>
              <a:latin typeface="+mn-ea"/>
              <a:ea typeface="+mn-ea"/>
            </a:rPr>
            <a:t>6</a:t>
          </a:r>
          <a:r>
            <a:rPr kumimoji="1" lang="ja-JP" altLang="en-US" sz="1050" b="1" u="sng">
              <a:solidFill>
                <a:srgbClr val="FF0000"/>
              </a:solidFill>
              <a:latin typeface="+mn-ea"/>
              <a:ea typeface="+mn-ea"/>
            </a:rPr>
            <a:t>年度（設備等導入）」は、設備等導入で必要な金額を概算で記入してください（次年度以後の設備等入導入の応募にあたって申請額を制約するものではありません。）</a:t>
          </a:r>
          <a:r>
            <a:rPr kumimoji="1" lang="ja-JP" altLang="en-US" sz="1050">
              <a:solidFill>
                <a:srgbClr val="FF0000"/>
              </a:solidFill>
              <a:latin typeface="+mn-ea"/>
              <a:ea typeface="+mn-ea"/>
            </a:rPr>
            <a:t>。</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＊「合計額</a:t>
          </a:r>
          <a:r>
            <a:rPr kumimoji="1" lang="en-US" altLang="ja-JP" sz="1050">
              <a:solidFill>
                <a:srgbClr val="FF0000"/>
              </a:solidFill>
              <a:latin typeface="+mn-ea"/>
              <a:ea typeface="+mn-ea"/>
            </a:rPr>
            <a:t>(C)</a:t>
          </a:r>
          <a:r>
            <a:rPr kumimoji="1" lang="ja-JP" altLang="en-US" sz="1050">
              <a:solidFill>
                <a:srgbClr val="FF0000"/>
              </a:solidFill>
              <a:latin typeface="+mn-ea"/>
              <a:ea typeface="+mn-ea"/>
            </a:rPr>
            <a:t>」は、</a:t>
          </a:r>
          <a:r>
            <a:rPr kumimoji="1" lang="en-US" altLang="ja-JP" sz="1050">
              <a:solidFill>
                <a:srgbClr val="FF0000"/>
              </a:solidFill>
              <a:latin typeface="+mn-ea"/>
              <a:ea typeface="+mn-ea"/>
            </a:rPr>
            <a:t>CO2</a:t>
          </a:r>
          <a:r>
            <a:rPr kumimoji="1" lang="ja-JP" altLang="en-US" sz="1050">
              <a:solidFill>
                <a:srgbClr val="FF0000"/>
              </a:solidFill>
              <a:latin typeface="+mn-ea"/>
              <a:ea typeface="+mn-ea"/>
            </a:rPr>
            <a:t>削減コストの「設置コスト」の分子となります。</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＊「うち資本費合計額」は、設備等導入</a:t>
          </a:r>
          <a:r>
            <a:rPr kumimoji="1" lang="en-US" altLang="ja-JP" sz="1050">
              <a:solidFill>
                <a:srgbClr val="FF0000"/>
              </a:solidFill>
              <a:latin typeface="+mn-ea"/>
              <a:ea typeface="+mn-ea"/>
            </a:rPr>
            <a:t>(B)</a:t>
          </a:r>
          <a:r>
            <a:rPr kumimoji="1" lang="ja-JP" altLang="en-US" sz="1050">
              <a:solidFill>
                <a:srgbClr val="FF0000"/>
              </a:solidFill>
              <a:latin typeface="+mn-ea"/>
              <a:ea typeface="+mn-ea"/>
            </a:rPr>
            <a:t>に補助金が入った場合の自己負担額です（自動計算）。</a:t>
          </a:r>
          <a:endParaRPr kumimoji="1" lang="en-US" altLang="ja-JP" sz="1050">
            <a:solidFill>
              <a:srgbClr val="FF0000"/>
            </a:solidFill>
            <a:latin typeface="+mn-ea"/>
            <a:ea typeface="+mn-ea"/>
          </a:endParaRPr>
        </a:p>
        <a:p>
          <a:endParaRPr kumimoji="1" lang="ja-JP" altLang="en-US" sz="1050">
            <a:solidFill>
              <a:srgbClr val="FF0000"/>
            </a:solidFill>
            <a:latin typeface="+mn-ea"/>
            <a:ea typeface="+mn-ea"/>
          </a:endParaRPr>
        </a:p>
      </xdr:txBody>
    </xdr:sp>
    <xdr:clientData/>
  </xdr:twoCellAnchor>
  <xdr:twoCellAnchor>
    <xdr:from>
      <xdr:col>79</xdr:col>
      <xdr:colOff>31750</xdr:colOff>
      <xdr:row>116</xdr:row>
      <xdr:rowOff>31750</xdr:rowOff>
    </xdr:from>
    <xdr:to>
      <xdr:col>113</xdr:col>
      <xdr:colOff>312209</xdr:colOff>
      <xdr:row>124</xdr:row>
      <xdr:rowOff>158750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291917" y="23590250"/>
          <a:ext cx="5095875" cy="160866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導入を検討する設備等の出力</a:t>
          </a:r>
          <a:r>
            <a:rPr kumimoji="1" lang="en-US" altLang="ja-JP" sz="1050">
              <a:solidFill>
                <a:srgbClr val="FF0000"/>
              </a:solidFill>
              <a:latin typeface="+mn-ea"/>
              <a:ea typeface="+mn-ea"/>
            </a:rPr>
            <a:t>】</a:t>
          </a:r>
          <a:r>
            <a:rPr kumimoji="1" lang="ja-JP" altLang="en-US" sz="1050">
              <a:solidFill>
                <a:srgbClr val="FF0000"/>
              </a:solidFill>
              <a:latin typeface="+mn-ea"/>
              <a:ea typeface="+mn-ea"/>
            </a:rPr>
            <a:t>は、導入を検討する設備等の電源種とその出力を記載してください（</a:t>
          </a:r>
          <a:r>
            <a:rPr kumimoji="1" lang="ja-JP" altLang="en-US" sz="1050" b="1" u="sng">
              <a:solidFill>
                <a:srgbClr val="FF0000"/>
              </a:solidFill>
              <a:latin typeface="+mn-ea"/>
              <a:ea typeface="+mn-ea"/>
            </a:rPr>
            <a:t>次年度以後の設備等入導入の応募にあたって申請内容を制約するものではありません。</a:t>
          </a:r>
          <a:r>
            <a:rPr kumimoji="1" lang="ja-JP" altLang="en-US" sz="1050">
              <a:solidFill>
                <a:srgbClr val="FF0000"/>
              </a:solidFill>
              <a:latin typeface="+mn-ea"/>
              <a:ea typeface="+mn-ea"/>
            </a:rPr>
            <a:t>）。</a:t>
          </a:r>
          <a:br>
            <a:rPr kumimoji="1" lang="en-US" altLang="ja-JP" sz="1050">
              <a:solidFill>
                <a:srgbClr val="FF0000"/>
              </a:solidFill>
              <a:latin typeface="+mn-ea"/>
              <a:ea typeface="+mn-ea"/>
            </a:rPr>
          </a:br>
          <a:r>
            <a:rPr kumimoji="1" lang="ja-JP" altLang="en-US" sz="1050">
              <a:solidFill>
                <a:srgbClr val="FF0000"/>
              </a:solidFill>
              <a:latin typeface="+mn-ea"/>
              <a:ea typeface="+mn-ea"/>
            </a:rPr>
            <a:t>＊「バイオマス」を選んだときは、原料の種別も選んでください。</a:t>
          </a:r>
          <a:endParaRPr kumimoji="1" lang="en-US" altLang="ja-JP" sz="1050">
            <a:solidFill>
              <a:srgbClr val="FF0000"/>
            </a:solidFill>
            <a:latin typeface="+mn-ea"/>
            <a:ea typeface="+mn-ea"/>
          </a:endParaRPr>
        </a:p>
        <a:p>
          <a:r>
            <a:rPr kumimoji="1" lang="ja-JP" altLang="en-US" sz="1050">
              <a:solidFill>
                <a:srgbClr val="FF0000"/>
              </a:solidFill>
              <a:latin typeface="+mn-ea"/>
              <a:ea typeface="+mn-ea"/>
            </a:rPr>
            <a:t>＊この「電源種」と「出力」は、＜コスト要件を満たすことの説明＞で使用します。</a:t>
          </a:r>
          <a:br>
            <a:rPr kumimoji="1" lang="en-US" altLang="ja-JP" sz="1050">
              <a:solidFill>
                <a:srgbClr val="FF0000"/>
              </a:solidFill>
              <a:latin typeface="+mn-ea"/>
              <a:ea typeface="+mn-ea"/>
            </a:rPr>
          </a:br>
          <a:endParaRPr kumimoji="1" lang="ja-JP" altLang="en-US" sz="105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53</xdr:row>
          <xdr:rowOff>47625</xdr:rowOff>
        </xdr:from>
        <xdr:to>
          <xdr:col>10</xdr:col>
          <xdr:colOff>9525</xdr:colOff>
          <xdr:row>53</xdr:row>
          <xdr:rowOff>180975</xdr:rowOff>
        </xdr:to>
        <xdr:sp macro="" textlink="">
          <xdr:nvSpPr>
            <xdr:cNvPr id="6229" name="CheckBox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57150</xdr:rowOff>
        </xdr:from>
        <xdr:to>
          <xdr:col>10</xdr:col>
          <xdr:colOff>9525</xdr:colOff>
          <xdr:row>57</xdr:row>
          <xdr:rowOff>190500</xdr:rowOff>
        </xdr:to>
        <xdr:sp macro="" textlink="">
          <xdr:nvSpPr>
            <xdr:cNvPr id="6231" name="CheckBox5"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79</xdr:col>
      <xdr:colOff>0</xdr:colOff>
      <xdr:row>51</xdr:row>
      <xdr:rowOff>1</xdr:rowOff>
    </xdr:from>
    <xdr:to>
      <xdr:col>113</xdr:col>
      <xdr:colOff>280459</xdr:colOff>
      <xdr:row>55</xdr:row>
      <xdr:rowOff>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260167" y="10826751"/>
          <a:ext cx="5095875" cy="931332"/>
        </a:xfrm>
        <a:prstGeom prst="rect">
          <a:avLst/>
        </a:prstGeom>
        <a:solidFill>
          <a:schemeClr val="lt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事業の分類</a:t>
          </a:r>
          <a:r>
            <a:rPr kumimoji="1" lang="en-US" altLang="ja-JP" sz="1050">
              <a:solidFill>
                <a:srgbClr val="FF0000"/>
              </a:solidFill>
              <a:latin typeface="+mn-ea"/>
              <a:ea typeface="+mn-ea"/>
            </a:rPr>
            <a:t>】</a:t>
          </a:r>
          <a:r>
            <a:rPr kumimoji="1" lang="ja-JP" altLang="en-US" sz="1050">
              <a:solidFill>
                <a:srgbClr val="FF0000"/>
              </a:solidFill>
              <a:latin typeface="+mn-ea"/>
              <a:ea typeface="+mn-ea"/>
            </a:rPr>
            <a:t>「</a:t>
          </a:r>
          <a:r>
            <a:rPr kumimoji="1" lang="en-US" altLang="ja-JP" sz="1050">
              <a:solidFill>
                <a:srgbClr val="FF0000"/>
              </a:solidFill>
              <a:latin typeface="+mn-ea"/>
              <a:ea typeface="+mn-ea"/>
            </a:rPr>
            <a:t>a</a:t>
          </a:r>
          <a:r>
            <a:rPr kumimoji="1" lang="ja-JP" altLang="en-US" sz="1050">
              <a:solidFill>
                <a:srgbClr val="FF0000"/>
              </a:solidFill>
              <a:latin typeface="+mn-ea"/>
              <a:ea typeface="+mn-ea"/>
            </a:rPr>
            <a:t>再生可能エネルギー発電設備導入計画」を選んだ場合は、必ず「自家消費型」か「災害時の自立機能付き」にチェックを入れるとともに、それぞれのチェックボックスを確認のうえ、チェックを入れてください。</a:t>
          </a:r>
          <a:endParaRPr kumimoji="1" lang="en-US" altLang="ja-JP" sz="1050">
            <a:solidFill>
              <a:srgbClr val="FF0000"/>
            </a:solidFill>
            <a:latin typeface="+mn-ea"/>
            <a:ea typeface="+mn-ea"/>
          </a:endParaRPr>
        </a:p>
      </xdr:txBody>
    </xdr:sp>
    <xdr:clientData/>
  </xdr:twoCellAnchor>
  <xdr:twoCellAnchor>
    <xdr:from>
      <xdr:col>79</xdr:col>
      <xdr:colOff>25400</xdr:colOff>
      <xdr:row>127</xdr:row>
      <xdr:rowOff>127001</xdr:rowOff>
    </xdr:from>
    <xdr:to>
      <xdr:col>113</xdr:col>
      <xdr:colOff>305859</xdr:colOff>
      <xdr:row>132</xdr:row>
      <xdr:rowOff>42335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369175" y="26977976"/>
          <a:ext cx="5081059" cy="963084"/>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latin typeface="+mn-ea"/>
              <a:ea typeface="+mn-ea"/>
            </a:rPr>
            <a:t>【</a:t>
          </a:r>
          <a:r>
            <a:rPr kumimoji="1" lang="ja-JP" altLang="en-US" sz="1050">
              <a:solidFill>
                <a:srgbClr val="FF0000"/>
              </a:solidFill>
              <a:latin typeface="+mn-ea"/>
              <a:ea typeface="+mn-ea"/>
            </a:rPr>
            <a:t>設備導入等の時期</a:t>
          </a:r>
          <a:r>
            <a:rPr kumimoji="1" lang="en-US" altLang="ja-JP" sz="1050">
              <a:solidFill>
                <a:srgbClr val="FF0000"/>
              </a:solidFill>
              <a:latin typeface="+mn-ea"/>
              <a:ea typeface="+mn-ea"/>
            </a:rPr>
            <a:t>】</a:t>
          </a:r>
          <a:r>
            <a:rPr kumimoji="1" lang="ja-JP" altLang="en-US" sz="1050">
              <a:solidFill>
                <a:srgbClr val="FF0000"/>
              </a:solidFill>
              <a:latin typeface="+mn-ea"/>
              <a:ea typeface="+mn-ea"/>
            </a:rPr>
            <a:t>は、設備等の導入時について、簡潔に説明してください（</a:t>
          </a:r>
          <a:r>
            <a:rPr kumimoji="1" lang="en-US" altLang="ja-JP" sz="1050">
              <a:solidFill>
                <a:srgbClr val="FF0000"/>
              </a:solidFill>
              <a:latin typeface="+mn-ea"/>
              <a:ea typeface="+mn-ea"/>
            </a:rPr>
            <a:t>200</a:t>
          </a:r>
          <a:r>
            <a:rPr kumimoji="1" lang="ja-JP" altLang="en-US" sz="1050">
              <a:solidFill>
                <a:srgbClr val="FF0000"/>
              </a:solidFill>
              <a:latin typeface="+mn-ea"/>
              <a:ea typeface="+mn-ea"/>
            </a:rPr>
            <a:t>字以内。詳細（図など）を別で添付可。）。</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54</xdr:row>
          <xdr:rowOff>47625</xdr:rowOff>
        </xdr:from>
        <xdr:to>
          <xdr:col>13</xdr:col>
          <xdr:colOff>9525</xdr:colOff>
          <xdr:row>54</xdr:row>
          <xdr:rowOff>180975</xdr:rowOff>
        </xdr:to>
        <xdr:sp macro="" textlink="">
          <xdr:nvSpPr>
            <xdr:cNvPr id="6233" name="CheckBox3"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57150</xdr:rowOff>
        </xdr:from>
        <xdr:to>
          <xdr:col>13</xdr:col>
          <xdr:colOff>9525</xdr:colOff>
          <xdr:row>55</xdr:row>
          <xdr:rowOff>190500</xdr:rowOff>
        </xdr:to>
        <xdr:sp macro="" textlink="">
          <xdr:nvSpPr>
            <xdr:cNvPr id="6234" name="CheckBox4"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58</xdr:row>
          <xdr:rowOff>47625</xdr:rowOff>
        </xdr:from>
        <xdr:to>
          <xdr:col>13</xdr:col>
          <xdr:colOff>9525</xdr:colOff>
          <xdr:row>58</xdr:row>
          <xdr:rowOff>180975</xdr:rowOff>
        </xdr:to>
        <xdr:sp macro="" textlink="">
          <xdr:nvSpPr>
            <xdr:cNvPr id="6235" name="CheckBox6"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twoCellAnchor>
    <xdr:from>
      <xdr:col>78</xdr:col>
      <xdr:colOff>368300</xdr:colOff>
      <xdr:row>134</xdr:row>
      <xdr:rowOff>94191</xdr:rowOff>
    </xdr:from>
    <xdr:to>
      <xdr:col>113</xdr:col>
      <xdr:colOff>303742</xdr:colOff>
      <xdr:row>139</xdr:row>
      <xdr:rowOff>9525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340600" y="28431066"/>
          <a:ext cx="5107517" cy="101070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補助対象設備を導入する施設の地域特性について</a:t>
          </a:r>
          <a:r>
            <a:rPr kumimoji="1" lang="en-US" altLang="ja-JP" sz="1050">
              <a:solidFill>
                <a:srgbClr val="FF0000"/>
              </a:solidFill>
            </a:rPr>
            <a:t>】</a:t>
          </a:r>
          <a:r>
            <a:rPr kumimoji="1" lang="ja-JP" altLang="en-US" sz="1050">
              <a:solidFill>
                <a:srgbClr val="FF0000"/>
              </a:solidFill>
            </a:rPr>
            <a:t>は、設置場所が、土砂災害地域又は浸水被害危険性地域に該当するか、該当する場合は、土砂災害をの危険性を回避されている理由や浸水時にも設備を保全するための措置などを記載してください。</a:t>
          </a:r>
        </a:p>
        <a:p>
          <a:endParaRPr kumimoji="1" lang="ja-JP" altLang="en-US" sz="1050">
            <a:solidFill>
              <a:srgbClr val="FF0000"/>
            </a:solidFill>
          </a:endParaRPr>
        </a:p>
      </xdr:txBody>
    </xdr:sp>
    <xdr:clientData/>
  </xdr:twoCellAnchor>
  <xdr:twoCellAnchor>
    <xdr:from>
      <xdr:col>78</xdr:col>
      <xdr:colOff>364067</xdr:colOff>
      <xdr:row>148</xdr:row>
      <xdr:rowOff>127001</xdr:rowOff>
    </xdr:from>
    <xdr:to>
      <xdr:col>113</xdr:col>
      <xdr:colOff>463551</xdr:colOff>
      <xdr:row>159</xdr:row>
      <xdr:rowOff>152400</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336367" y="31530926"/>
          <a:ext cx="5271559" cy="2435224"/>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補助対象設備による電力の使途</a:t>
          </a:r>
          <a:r>
            <a:rPr kumimoji="1" lang="en-US" altLang="ja-JP" sz="1050">
              <a:solidFill>
                <a:srgbClr val="FF0000"/>
              </a:solidFill>
            </a:rPr>
            <a:t>】</a:t>
          </a:r>
          <a:r>
            <a:rPr kumimoji="1" lang="ja-JP" altLang="en-US" sz="1050">
              <a:solidFill>
                <a:srgbClr val="FF0000"/>
              </a:solidFill>
            </a:rPr>
            <a:t>は、再エネ発電量</a:t>
          </a:r>
          <a:r>
            <a:rPr kumimoji="1" lang="en-US" altLang="ja-JP" sz="1050">
              <a:solidFill>
                <a:srgbClr val="FF0000"/>
              </a:solidFill>
            </a:rPr>
            <a:t>(H)</a:t>
          </a:r>
          <a:r>
            <a:rPr kumimoji="1" lang="ja-JP" altLang="en-US" sz="1050">
              <a:solidFill>
                <a:srgbClr val="FF0000"/>
              </a:solidFill>
            </a:rPr>
            <a:t>、うち施設で消費できる年間発電量</a:t>
          </a:r>
          <a:r>
            <a:rPr kumimoji="1" lang="en-US" altLang="ja-JP" sz="1050">
              <a:solidFill>
                <a:srgbClr val="FF0000"/>
              </a:solidFill>
            </a:rPr>
            <a:t>(I)</a:t>
          </a:r>
          <a:r>
            <a:rPr kumimoji="1" lang="ja-JP" altLang="en-US" sz="1050">
              <a:solidFill>
                <a:srgbClr val="FF0000"/>
              </a:solidFill>
            </a:rPr>
            <a:t>、施設の年間電力消費量</a:t>
          </a:r>
          <a:r>
            <a:rPr kumimoji="1" lang="en-US" altLang="ja-JP" sz="1050">
              <a:solidFill>
                <a:srgbClr val="FF0000"/>
              </a:solidFill>
            </a:rPr>
            <a:t>(K)</a:t>
          </a:r>
          <a:r>
            <a:rPr kumimoji="1" lang="ja-JP" altLang="en-US" sz="1050">
              <a:solidFill>
                <a:srgbClr val="FF0000"/>
              </a:solidFill>
            </a:rPr>
            <a:t>、施設の年間電力消費量（昼間）</a:t>
          </a:r>
          <a:r>
            <a:rPr kumimoji="1" lang="en-US" altLang="ja-JP" sz="1050">
              <a:solidFill>
                <a:srgbClr val="FF0000"/>
              </a:solidFill>
            </a:rPr>
            <a:t>(L)</a:t>
          </a:r>
          <a:r>
            <a:rPr kumimoji="1" lang="ja-JP" altLang="en-US" sz="1050">
              <a:solidFill>
                <a:srgbClr val="FF0000"/>
              </a:solidFill>
            </a:rPr>
            <a:t>を記載するとともに、その根拠資料を添付してください（</a:t>
          </a:r>
          <a:r>
            <a:rPr kumimoji="1" lang="ja-JP" altLang="en-US" sz="1050" b="1" u="sng">
              <a:solidFill>
                <a:srgbClr val="FF0000"/>
              </a:solidFill>
            </a:rPr>
            <a:t>次年度以後の設備等入導入の応募にあたって申請内容を制約するものではありません。</a:t>
          </a:r>
          <a:r>
            <a:rPr kumimoji="1" lang="ja-JP" altLang="en-US" sz="1050">
              <a:solidFill>
                <a:srgbClr val="FF0000"/>
              </a:solidFill>
            </a:rPr>
            <a:t>）。</a:t>
          </a:r>
        </a:p>
        <a:p>
          <a:r>
            <a:rPr kumimoji="1" lang="ja-JP" altLang="en-US" sz="1050">
              <a:solidFill>
                <a:srgbClr val="FF0000"/>
              </a:solidFill>
            </a:rPr>
            <a:t>＊根拠資料には、供給先の電力の使途、一日当たりの電力使用量、及び一日または季節的な電力使用量の変化、電力需給バランス等を示し、電力設備等の規模が合理的かつ妥当であることを明確に記載してください。</a:t>
          </a:r>
          <a:endParaRPr kumimoji="1" lang="en-US" altLang="ja-JP" sz="1050">
            <a:solidFill>
              <a:srgbClr val="FF0000"/>
            </a:solidFill>
          </a:endParaRPr>
        </a:p>
        <a:p>
          <a:r>
            <a:rPr kumimoji="1" lang="ja-JP" altLang="en-US" sz="1050">
              <a:solidFill>
                <a:srgbClr val="FF0000"/>
              </a:solidFill>
            </a:rPr>
            <a:t>＊対象事業で蓄電池を導入する場合は、対象事業で導入する太陽光発電設備により発生する電力を蓄電池にて充放電することで自家消費率の向上に資することを示すとともに、その根拠資料を添付してください。</a:t>
          </a:r>
        </a:p>
        <a:p>
          <a:endParaRPr kumimoji="1" lang="ja-JP" altLang="en-US" sz="1050">
            <a:solidFill>
              <a:srgbClr val="FF0000"/>
            </a:solidFill>
          </a:endParaRPr>
        </a:p>
      </xdr:txBody>
    </xdr:sp>
    <xdr:clientData/>
  </xdr:twoCellAnchor>
  <xdr:twoCellAnchor>
    <xdr:from>
      <xdr:col>79</xdr:col>
      <xdr:colOff>0</xdr:colOff>
      <xdr:row>262</xdr:row>
      <xdr:rowOff>0</xdr:rowOff>
    </xdr:from>
    <xdr:to>
      <xdr:col>114</xdr:col>
      <xdr:colOff>323850</xdr:colOff>
      <xdr:row>264</xdr:row>
      <xdr:rowOff>142875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343775" y="56673750"/>
          <a:ext cx="5810250" cy="61912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＜事業実施スケジュール＞事業の実施スケジュールを別紙に記入してください。</a:t>
          </a:r>
        </a:p>
        <a:p>
          <a:r>
            <a:rPr kumimoji="1" lang="ja-JP" altLang="en-US" sz="1050">
              <a:solidFill>
                <a:srgbClr val="FF0000"/>
              </a:solidFill>
            </a:rPr>
            <a:t>＊複数年度計画の場合は年度ごとに記入してください。</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142</xdr:row>
          <xdr:rowOff>47625</xdr:rowOff>
        </xdr:from>
        <xdr:to>
          <xdr:col>6</xdr:col>
          <xdr:colOff>28575</xdr:colOff>
          <xdr:row>142</xdr:row>
          <xdr:rowOff>180975</xdr:rowOff>
        </xdr:to>
        <xdr:sp macro="" textlink="">
          <xdr:nvSpPr>
            <xdr:cNvPr id="6236" name="CheckBox11"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775606</xdr:colOff>
      <xdr:row>6</xdr:row>
      <xdr:rowOff>408214</xdr:rowOff>
    </xdr:from>
    <xdr:to>
      <xdr:col>19</xdr:col>
      <xdr:colOff>693965</xdr:colOff>
      <xdr:row>8</xdr:row>
      <xdr:rowOff>340178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710181" y="4113439"/>
          <a:ext cx="4890409" cy="118926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rPr>
            <a:t>初めに別シートの「経費内訳表」を完成させてください。</a:t>
          </a:r>
          <a:r>
            <a:rPr kumimoji="1" lang="ja-JP" altLang="en-US" sz="1600" b="1" i="0" u="none" strike="noStrike" kern="0" cap="none" spc="0" normalizeH="0" baseline="0" noProof="0">
              <a:ln>
                <a:noFill/>
              </a:ln>
              <a:solidFill>
                <a:srgbClr val="FF0000"/>
              </a:solidFill>
              <a:effectLst/>
              <a:uLnTx/>
              <a:uFillTx/>
              <a:latin typeface="+mn-lt"/>
              <a:ea typeface="+mn-ea"/>
              <a:cs typeface="+mn-cs"/>
            </a:rPr>
            <a:t>「</a:t>
          </a:r>
          <a:r>
            <a:rPr kumimoji="1" lang="en-US" altLang="ja-JP" sz="1600" b="1" i="0" u="none" strike="noStrike" kern="0" cap="none" spc="0" normalizeH="0" baseline="0" noProof="0">
              <a:ln>
                <a:noFill/>
              </a:ln>
              <a:solidFill>
                <a:srgbClr val="FF0000"/>
              </a:solidFill>
              <a:effectLst/>
              <a:uLnTx/>
              <a:uFillTx/>
              <a:latin typeface="+mn-lt"/>
              <a:ea typeface="+mn-ea"/>
              <a:cs typeface="+mn-cs"/>
            </a:rPr>
            <a:t>(1) </a:t>
          </a:r>
          <a:r>
            <a:rPr kumimoji="1" lang="ja-JP" altLang="en-US" sz="1600" b="1" i="0" u="none" strike="noStrike" kern="0" cap="none" spc="0" normalizeH="0" baseline="0" noProof="0">
              <a:ln>
                <a:noFill/>
              </a:ln>
              <a:solidFill>
                <a:srgbClr val="FF0000"/>
              </a:solidFill>
              <a:effectLst/>
              <a:uLnTx/>
              <a:uFillTx/>
              <a:latin typeface="+mn-lt"/>
              <a:ea typeface="+mn-ea"/>
              <a:cs typeface="+mn-cs"/>
            </a:rPr>
            <a:t>総事業費」「</a:t>
          </a:r>
          <a:r>
            <a:rPr kumimoji="1" lang="en-US" altLang="ja-JP" sz="1600" b="1" i="0" u="none" strike="noStrike" kern="0" cap="none" spc="0" normalizeH="0" baseline="0" noProof="0">
              <a:ln>
                <a:noFill/>
              </a:ln>
              <a:solidFill>
                <a:srgbClr val="FF0000"/>
              </a:solidFill>
              <a:effectLst/>
              <a:uLnTx/>
              <a:uFillTx/>
              <a:latin typeface="+mn-lt"/>
              <a:ea typeface="+mn-ea"/>
              <a:cs typeface="+mn-cs"/>
            </a:rPr>
            <a:t>(4) </a:t>
          </a:r>
          <a:r>
            <a:rPr kumimoji="1" lang="ja-JP" altLang="en-US" sz="1600" b="1" i="0" u="none" strike="noStrike" kern="0" cap="none" spc="0" normalizeH="0" baseline="0" noProof="0">
              <a:ln>
                <a:noFill/>
              </a:ln>
              <a:solidFill>
                <a:srgbClr val="FF0000"/>
              </a:solidFill>
              <a:effectLst/>
              <a:uLnTx/>
              <a:uFillTx/>
              <a:latin typeface="+mn-lt"/>
              <a:ea typeface="+mn-ea"/>
              <a:cs typeface="+mn-cs"/>
            </a:rPr>
            <a:t>補助対象経費支出予定額」などに</a:t>
          </a:r>
          <a:r>
            <a:rPr kumimoji="1" lang="ja-JP" altLang="en-US" sz="1600" b="1">
              <a:solidFill>
                <a:srgbClr val="FF0000"/>
              </a:solidFill>
            </a:rPr>
            <a:t>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289462</xdr:colOff>
      <xdr:row>31</xdr:row>
      <xdr:rowOff>117664</xdr:rowOff>
    </xdr:from>
    <xdr:to>
      <xdr:col>31</xdr:col>
      <xdr:colOff>104056</xdr:colOff>
      <xdr:row>34</xdr:row>
      <xdr:rowOff>167289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6034287" y="16014889"/>
          <a:ext cx="5224794" cy="792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緑色のセルは、別紙</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a:t>
          </a:r>
          <a:r>
            <a:rPr kumimoji="1" lang="en-US" altLang="ja-JP" sz="1400" b="1">
              <a:solidFill>
                <a:srgbClr val="FF0000"/>
              </a:solidFill>
              <a:latin typeface="+mn-ea"/>
              <a:ea typeface="+mn-ea"/>
            </a:rPr>
            <a:t>(4) </a:t>
          </a:r>
          <a:r>
            <a:rPr kumimoji="1" lang="ja-JP" altLang="en-US" sz="1400" b="1">
              <a:solidFill>
                <a:srgbClr val="FF0000"/>
              </a:solidFill>
              <a:latin typeface="+mn-ea"/>
              <a:ea typeface="+mn-ea"/>
            </a:rPr>
            <a:t>補助対象経費支出予定額の内訳」の金額等とリンクしています。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79</xdr:col>
      <xdr:colOff>0</xdr:colOff>
      <xdr:row>6</xdr:row>
      <xdr:rowOff>0</xdr:rowOff>
    </xdr:from>
    <xdr:to>
      <xdr:col>86</xdr:col>
      <xdr:colOff>0</xdr:colOff>
      <xdr:row>8</xdr:row>
      <xdr:rowOff>104775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391400" y="1143000"/>
          <a:ext cx="4800600" cy="4857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FF0000"/>
              </a:solidFill>
              <a:effectLst/>
              <a:latin typeface="+mn-lt"/>
              <a:ea typeface="+mn-ea"/>
              <a:cs typeface="+mn-cs"/>
            </a:rPr>
            <a:t>記入欄が足りない場合は、欄をコピーして追加してください。</a:t>
          </a:r>
          <a:endParaRPr kumimoji="1" lang="ja-JP" altLang="en-US"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18" Type="http://schemas.openxmlformats.org/officeDocument/2006/relationships/control" Target="../activeX/activeX1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1.xml"/><Relationship Id="rId10" Type="http://schemas.openxmlformats.org/officeDocument/2006/relationships/control" Target="../activeX/activeX6.xml"/><Relationship Id="rId19" Type="http://schemas.openxmlformats.org/officeDocument/2006/relationships/control" Target="../activeX/activeX15.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N279"/>
  <sheetViews>
    <sheetView tabSelected="1" zoomScaleNormal="100" zoomScaleSheetLayoutView="100" workbookViewId="0">
      <selection activeCell="L5" sqref="L5:BZ6"/>
    </sheetView>
  </sheetViews>
  <sheetFormatPr defaultRowHeight="18.75"/>
  <cols>
    <col min="1" max="1" width="4.875" style="65" customWidth="1"/>
    <col min="2" max="78" width="1.125" style="145" customWidth="1"/>
    <col min="79" max="79" width="4.875" style="64" customWidth="1"/>
    <col min="80" max="83" width="9" style="64" customWidth="1"/>
    <col min="84" max="100" width="9" style="64" hidden="1" customWidth="1"/>
    <col min="101" max="101" width="5.125" style="64" hidden="1" customWidth="1"/>
    <col min="102" max="110" width="9" style="64" hidden="1" customWidth="1"/>
    <col min="111" max="114" width="9" style="64" customWidth="1"/>
    <col min="115" max="16384" width="9" style="64"/>
  </cols>
  <sheetData>
    <row r="1" spans="1:104" ht="15" customHeight="1">
      <c r="A1" s="142"/>
      <c r="B1" s="145" t="s">
        <v>0</v>
      </c>
      <c r="BM1" s="461"/>
      <c r="BN1" s="461"/>
      <c r="BO1" s="461"/>
      <c r="BP1" s="461"/>
      <c r="BQ1" s="461"/>
      <c r="BR1" s="461"/>
      <c r="BS1" s="461"/>
      <c r="BT1" s="461"/>
      <c r="BU1" s="461"/>
      <c r="BV1" s="461"/>
      <c r="BW1" s="461"/>
      <c r="BX1" s="461"/>
      <c r="BY1" s="461"/>
      <c r="BZ1" s="461"/>
    </row>
    <row r="2" spans="1:104" ht="27.75" customHeight="1" thickBot="1">
      <c r="B2" s="146" t="s">
        <v>179</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Z2" s="64" t="s">
        <v>111</v>
      </c>
    </row>
    <row r="3" spans="1:104" ht="21" customHeight="1">
      <c r="B3" s="462" t="s">
        <v>117</v>
      </c>
      <c r="C3" s="463"/>
      <c r="D3" s="463"/>
      <c r="E3" s="463"/>
      <c r="F3" s="463"/>
      <c r="G3" s="463"/>
      <c r="H3" s="463"/>
      <c r="I3" s="463"/>
      <c r="J3" s="463"/>
      <c r="K3" s="463"/>
      <c r="L3" s="466"/>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c r="BU3" s="467"/>
      <c r="BV3" s="467"/>
      <c r="BW3" s="467"/>
      <c r="BX3" s="467"/>
      <c r="BY3" s="467"/>
      <c r="BZ3" s="468"/>
    </row>
    <row r="4" spans="1:104" ht="21" customHeight="1" thickBot="1">
      <c r="B4" s="464"/>
      <c r="C4" s="465"/>
      <c r="D4" s="465"/>
      <c r="E4" s="465"/>
      <c r="F4" s="465"/>
      <c r="G4" s="465"/>
      <c r="H4" s="465"/>
      <c r="I4" s="465"/>
      <c r="J4" s="465"/>
      <c r="K4" s="465"/>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70"/>
    </row>
    <row r="5" spans="1:104" ht="25.5" customHeight="1">
      <c r="B5" s="471" t="s">
        <v>116</v>
      </c>
      <c r="C5" s="463"/>
      <c r="D5" s="463"/>
      <c r="E5" s="463"/>
      <c r="F5" s="463"/>
      <c r="G5" s="463"/>
      <c r="H5" s="463"/>
      <c r="I5" s="463"/>
      <c r="J5" s="463"/>
      <c r="K5" s="463"/>
      <c r="L5" s="466"/>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R5" s="467"/>
      <c r="BS5" s="467"/>
      <c r="BT5" s="467"/>
      <c r="BU5" s="467"/>
      <c r="BV5" s="467"/>
      <c r="BW5" s="467"/>
      <c r="BX5" s="467"/>
      <c r="BY5" s="467"/>
      <c r="BZ5" s="468"/>
    </row>
    <row r="6" spans="1:104" ht="21.75" customHeight="1">
      <c r="B6" s="472"/>
      <c r="C6" s="473"/>
      <c r="D6" s="473"/>
      <c r="E6" s="473"/>
      <c r="F6" s="473"/>
      <c r="G6" s="473"/>
      <c r="H6" s="473"/>
      <c r="I6" s="473"/>
      <c r="J6" s="473"/>
      <c r="K6" s="473"/>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5"/>
    </row>
    <row r="7" spans="1:104" ht="18" customHeight="1" thickBot="1">
      <c r="B7" s="485" t="s">
        <v>114</v>
      </c>
      <c r="C7" s="486"/>
      <c r="D7" s="486"/>
      <c r="E7" s="486"/>
      <c r="F7" s="486"/>
      <c r="G7" s="486"/>
      <c r="H7" s="486"/>
      <c r="I7" s="486"/>
      <c r="J7" s="486"/>
      <c r="K7" s="486"/>
      <c r="L7" s="487"/>
      <c r="M7" s="487"/>
      <c r="N7" s="487"/>
      <c r="O7" s="487"/>
      <c r="P7" s="487"/>
      <c r="Q7" s="487"/>
      <c r="R7" s="487"/>
      <c r="S7" s="487"/>
      <c r="T7" s="487"/>
      <c r="U7" s="487"/>
      <c r="V7" s="487"/>
      <c r="W7" s="487"/>
      <c r="X7" s="487"/>
      <c r="Y7" s="487"/>
      <c r="Z7" s="487"/>
      <c r="AA7" s="487"/>
      <c r="AB7" s="487"/>
      <c r="AC7" s="487"/>
      <c r="AD7" s="488" t="s">
        <v>115</v>
      </c>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9"/>
    </row>
    <row r="8" spans="1:104" ht="17.25" customHeight="1">
      <c r="B8" s="462" t="s">
        <v>2</v>
      </c>
      <c r="C8" s="463"/>
      <c r="D8" s="463"/>
      <c r="E8" s="463"/>
      <c r="F8" s="463"/>
      <c r="G8" s="463"/>
      <c r="H8" s="463"/>
      <c r="I8" s="463"/>
      <c r="J8" s="463"/>
      <c r="K8" s="463"/>
      <c r="L8" s="478" t="s">
        <v>195</v>
      </c>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80"/>
    </row>
    <row r="9" spans="1:104" ht="17.25" customHeight="1">
      <c r="B9" s="476"/>
      <c r="C9" s="477"/>
      <c r="D9" s="477"/>
      <c r="E9" s="477"/>
      <c r="F9" s="477"/>
      <c r="G9" s="477"/>
      <c r="H9" s="477"/>
      <c r="I9" s="477"/>
      <c r="J9" s="477"/>
      <c r="K9" s="477"/>
      <c r="L9" s="442" t="s">
        <v>3</v>
      </c>
      <c r="M9" s="442"/>
      <c r="N9" s="442"/>
      <c r="O9" s="442"/>
      <c r="P9" s="442"/>
      <c r="Q9" s="442"/>
      <c r="R9" s="442"/>
      <c r="S9" s="442"/>
      <c r="T9" s="442"/>
      <c r="U9" s="442"/>
      <c r="V9" s="442"/>
      <c r="W9" s="442"/>
      <c r="X9" s="442"/>
      <c r="Y9" s="442"/>
      <c r="Z9" s="442" t="s">
        <v>14</v>
      </c>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t="s">
        <v>1</v>
      </c>
      <c r="BF9" s="442"/>
      <c r="BG9" s="442"/>
      <c r="BH9" s="442"/>
      <c r="BI9" s="442"/>
      <c r="BJ9" s="442"/>
      <c r="BK9" s="442"/>
      <c r="BL9" s="442"/>
      <c r="BM9" s="442"/>
      <c r="BN9" s="442"/>
      <c r="BO9" s="442"/>
      <c r="BP9" s="442"/>
      <c r="BQ9" s="442"/>
      <c r="BR9" s="442"/>
      <c r="BS9" s="442"/>
      <c r="BT9" s="442"/>
      <c r="BU9" s="442"/>
      <c r="BV9" s="442"/>
      <c r="BW9" s="442"/>
      <c r="BX9" s="442"/>
      <c r="BY9" s="442"/>
      <c r="BZ9" s="481"/>
    </row>
    <row r="10" spans="1:104" ht="17.25" customHeight="1">
      <c r="B10" s="476"/>
      <c r="C10" s="477"/>
      <c r="D10" s="477"/>
      <c r="E10" s="477"/>
      <c r="F10" s="477"/>
      <c r="G10" s="477"/>
      <c r="H10" s="477"/>
      <c r="I10" s="477"/>
      <c r="J10" s="477"/>
      <c r="K10" s="477"/>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37" t="s">
        <v>15</v>
      </c>
      <c r="BF10" s="438"/>
      <c r="BG10" s="439"/>
      <c r="BH10" s="439"/>
      <c r="BI10" s="439"/>
      <c r="BJ10" s="439"/>
      <c r="BK10" s="439"/>
      <c r="BL10" s="439"/>
      <c r="BM10" s="439"/>
      <c r="BN10" s="439"/>
      <c r="BO10" s="440" t="s">
        <v>16</v>
      </c>
      <c r="BP10" s="440"/>
      <c r="BQ10" s="440"/>
      <c r="BR10" s="440"/>
      <c r="BS10" s="440"/>
      <c r="BT10" s="440"/>
      <c r="BU10" s="440"/>
      <c r="BV10" s="440"/>
      <c r="BW10" s="440"/>
      <c r="BX10" s="440"/>
      <c r="BY10" s="440"/>
      <c r="BZ10" s="441"/>
    </row>
    <row r="11" spans="1:104" ht="15" customHeight="1">
      <c r="B11" s="472"/>
      <c r="C11" s="473"/>
      <c r="D11" s="473"/>
      <c r="E11" s="473"/>
      <c r="F11" s="473"/>
      <c r="G11" s="473"/>
      <c r="H11" s="473"/>
      <c r="I11" s="473"/>
      <c r="J11" s="473"/>
      <c r="K11" s="473"/>
      <c r="L11" s="442" t="s">
        <v>17</v>
      </c>
      <c r="M11" s="442"/>
      <c r="N11" s="442"/>
      <c r="O11" s="442"/>
      <c r="P11" s="442"/>
      <c r="Q11" s="442"/>
      <c r="R11" s="442"/>
      <c r="S11" s="442"/>
      <c r="T11" s="442"/>
      <c r="U11" s="442"/>
      <c r="V11" s="442"/>
      <c r="W11" s="442"/>
      <c r="X11" s="442"/>
      <c r="Y11" s="442"/>
      <c r="Z11" s="442" t="s">
        <v>18</v>
      </c>
      <c r="AA11" s="442"/>
      <c r="AB11" s="442"/>
      <c r="AC11" s="442"/>
      <c r="AD11" s="442"/>
      <c r="AE11" s="442"/>
      <c r="AF11" s="442"/>
      <c r="AG11" s="442"/>
      <c r="AH11" s="442"/>
      <c r="AI11" s="442"/>
      <c r="AJ11" s="442"/>
      <c r="AK11" s="442"/>
      <c r="AL11" s="442"/>
      <c r="AM11" s="442"/>
      <c r="AN11" s="442"/>
      <c r="AO11" s="442" t="s">
        <v>19</v>
      </c>
      <c r="AP11" s="442"/>
      <c r="AQ11" s="442"/>
      <c r="AR11" s="442"/>
      <c r="AS11" s="442"/>
      <c r="AT11" s="442"/>
      <c r="AU11" s="442"/>
      <c r="AV11" s="442"/>
      <c r="AW11" s="442"/>
      <c r="AX11" s="442"/>
      <c r="AY11" s="442"/>
      <c r="AZ11" s="442"/>
      <c r="BA11" s="442"/>
      <c r="BB11" s="442"/>
      <c r="BC11" s="442"/>
      <c r="BD11" s="442"/>
      <c r="BE11" s="490"/>
      <c r="BF11" s="491"/>
      <c r="BG11" s="491"/>
      <c r="BH11" s="491"/>
      <c r="BI11" s="491"/>
      <c r="BJ11" s="491"/>
      <c r="BK11" s="491"/>
      <c r="BL11" s="491"/>
      <c r="BM11" s="491"/>
      <c r="BN11" s="491"/>
      <c r="BO11" s="491"/>
      <c r="BP11" s="491"/>
      <c r="BQ11" s="491"/>
      <c r="BR11" s="491"/>
      <c r="BS11" s="491"/>
      <c r="BT11" s="491"/>
      <c r="BU11" s="491"/>
      <c r="BV11" s="491"/>
      <c r="BW11" s="491"/>
      <c r="BX11" s="491"/>
      <c r="BY11" s="491"/>
      <c r="BZ11" s="492"/>
    </row>
    <row r="12" spans="1:104" ht="17.25" customHeight="1">
      <c r="B12" s="472"/>
      <c r="C12" s="473"/>
      <c r="D12" s="473"/>
      <c r="E12" s="473"/>
      <c r="F12" s="473"/>
      <c r="G12" s="473"/>
      <c r="H12" s="473"/>
      <c r="I12" s="473"/>
      <c r="J12" s="473"/>
      <c r="K12" s="473"/>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90"/>
      <c r="BF12" s="491"/>
      <c r="BG12" s="491"/>
      <c r="BH12" s="491"/>
      <c r="BI12" s="491"/>
      <c r="BJ12" s="491"/>
      <c r="BK12" s="491"/>
      <c r="BL12" s="491"/>
      <c r="BM12" s="491"/>
      <c r="BN12" s="491"/>
      <c r="BO12" s="491"/>
      <c r="BP12" s="491"/>
      <c r="BQ12" s="491"/>
      <c r="BR12" s="491"/>
      <c r="BS12" s="491"/>
      <c r="BT12" s="491"/>
      <c r="BU12" s="491"/>
      <c r="BV12" s="491"/>
      <c r="BW12" s="491"/>
      <c r="BX12" s="491"/>
      <c r="BY12" s="491"/>
      <c r="BZ12" s="492"/>
    </row>
    <row r="13" spans="1:104" ht="32.25" customHeight="1">
      <c r="B13" s="472"/>
      <c r="C13" s="473"/>
      <c r="D13" s="473"/>
      <c r="E13" s="473"/>
      <c r="F13" s="473"/>
      <c r="G13" s="473"/>
      <c r="H13" s="473"/>
      <c r="I13" s="473"/>
      <c r="J13" s="473"/>
      <c r="K13" s="473"/>
      <c r="L13" s="482" t="s">
        <v>194</v>
      </c>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c r="BF13" s="483"/>
      <c r="BG13" s="483"/>
      <c r="BH13" s="483"/>
      <c r="BI13" s="483"/>
      <c r="BJ13" s="483"/>
      <c r="BK13" s="483"/>
      <c r="BL13" s="483"/>
      <c r="BM13" s="483"/>
      <c r="BN13" s="483"/>
      <c r="BO13" s="483"/>
      <c r="BP13" s="483"/>
      <c r="BQ13" s="483"/>
      <c r="BR13" s="483"/>
      <c r="BS13" s="483"/>
      <c r="BT13" s="483"/>
      <c r="BU13" s="483"/>
      <c r="BV13" s="483"/>
      <c r="BW13" s="483"/>
      <c r="BX13" s="483"/>
      <c r="BY13" s="483"/>
      <c r="BZ13" s="484"/>
    </row>
    <row r="14" spans="1:104" ht="15" customHeight="1">
      <c r="B14" s="472"/>
      <c r="C14" s="473"/>
      <c r="D14" s="473"/>
      <c r="E14" s="473"/>
      <c r="F14" s="473"/>
      <c r="G14" s="473"/>
      <c r="H14" s="473"/>
      <c r="I14" s="473"/>
      <c r="J14" s="473"/>
      <c r="K14" s="473"/>
      <c r="L14" s="442" t="s">
        <v>3</v>
      </c>
      <c r="M14" s="442"/>
      <c r="N14" s="442"/>
      <c r="O14" s="442"/>
      <c r="P14" s="442"/>
      <c r="Q14" s="442"/>
      <c r="R14" s="442"/>
      <c r="S14" s="442"/>
      <c r="T14" s="442"/>
      <c r="U14" s="442"/>
      <c r="V14" s="442"/>
      <c r="W14" s="442"/>
      <c r="X14" s="442"/>
      <c r="Y14" s="442"/>
      <c r="Z14" s="442" t="s">
        <v>14</v>
      </c>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t="s">
        <v>20</v>
      </c>
      <c r="BF14" s="442"/>
      <c r="BG14" s="442"/>
      <c r="BH14" s="442"/>
      <c r="BI14" s="442"/>
      <c r="BJ14" s="442"/>
      <c r="BK14" s="442"/>
      <c r="BL14" s="442"/>
      <c r="BM14" s="442"/>
      <c r="BN14" s="442"/>
      <c r="BO14" s="442"/>
      <c r="BP14" s="442"/>
      <c r="BQ14" s="442"/>
      <c r="BR14" s="442"/>
      <c r="BS14" s="442"/>
      <c r="BT14" s="442"/>
      <c r="BU14" s="442"/>
      <c r="BV14" s="442"/>
      <c r="BW14" s="442"/>
      <c r="BX14" s="442"/>
      <c r="BY14" s="442"/>
      <c r="BZ14" s="481"/>
    </row>
    <row r="15" spans="1:104" ht="17.25" customHeight="1">
      <c r="B15" s="472"/>
      <c r="C15" s="473"/>
      <c r="D15" s="473"/>
      <c r="E15" s="473"/>
      <c r="F15" s="473"/>
      <c r="G15" s="473"/>
      <c r="H15" s="473"/>
      <c r="I15" s="473"/>
      <c r="J15" s="473"/>
      <c r="K15" s="473"/>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50"/>
      <c r="BF15" s="451"/>
      <c r="BG15" s="451"/>
      <c r="BH15" s="451"/>
      <c r="BI15" s="451"/>
      <c r="BJ15" s="451"/>
      <c r="BK15" s="451"/>
      <c r="BL15" s="451"/>
      <c r="BM15" s="451"/>
      <c r="BN15" s="451"/>
      <c r="BO15" s="451"/>
      <c r="BP15" s="451"/>
      <c r="BQ15" s="451"/>
      <c r="BR15" s="451"/>
      <c r="BS15" s="451"/>
      <c r="BT15" s="451"/>
      <c r="BU15" s="451"/>
      <c r="BV15" s="451"/>
      <c r="BW15" s="451"/>
      <c r="BX15" s="451"/>
      <c r="BY15" s="451"/>
      <c r="BZ15" s="452"/>
    </row>
    <row r="16" spans="1:104" ht="15" customHeight="1">
      <c r="B16" s="472"/>
      <c r="C16" s="473"/>
      <c r="D16" s="473"/>
      <c r="E16" s="473"/>
      <c r="F16" s="473"/>
      <c r="G16" s="473"/>
      <c r="H16" s="473"/>
      <c r="I16" s="473"/>
      <c r="J16" s="473"/>
      <c r="K16" s="473"/>
      <c r="L16" s="442" t="s">
        <v>17</v>
      </c>
      <c r="M16" s="442"/>
      <c r="N16" s="442"/>
      <c r="O16" s="442"/>
      <c r="P16" s="442"/>
      <c r="Q16" s="442"/>
      <c r="R16" s="442"/>
      <c r="S16" s="442"/>
      <c r="T16" s="442"/>
      <c r="U16" s="442"/>
      <c r="V16" s="442"/>
      <c r="W16" s="442"/>
      <c r="X16" s="442"/>
      <c r="Y16" s="442"/>
      <c r="Z16" s="442" t="s">
        <v>18</v>
      </c>
      <c r="AA16" s="442"/>
      <c r="AB16" s="442"/>
      <c r="AC16" s="442"/>
      <c r="AD16" s="442"/>
      <c r="AE16" s="442"/>
      <c r="AF16" s="442"/>
      <c r="AG16" s="442"/>
      <c r="AH16" s="442"/>
      <c r="AI16" s="442"/>
      <c r="AJ16" s="442"/>
      <c r="AK16" s="442"/>
      <c r="AL16" s="442"/>
      <c r="AM16" s="442"/>
      <c r="AN16" s="442"/>
      <c r="AO16" s="442" t="s">
        <v>19</v>
      </c>
      <c r="AP16" s="442"/>
      <c r="AQ16" s="442"/>
      <c r="AR16" s="442"/>
      <c r="AS16" s="442"/>
      <c r="AT16" s="442"/>
      <c r="AU16" s="442"/>
      <c r="AV16" s="442"/>
      <c r="AW16" s="442"/>
      <c r="AX16" s="442"/>
      <c r="AY16" s="442"/>
      <c r="AZ16" s="442"/>
      <c r="BA16" s="442"/>
      <c r="BB16" s="442"/>
      <c r="BC16" s="442"/>
      <c r="BD16" s="442"/>
      <c r="BE16" s="453"/>
      <c r="BF16" s="343"/>
      <c r="BG16" s="343"/>
      <c r="BH16" s="343"/>
      <c r="BI16" s="343"/>
      <c r="BJ16" s="343"/>
      <c r="BK16" s="343"/>
      <c r="BL16" s="343"/>
      <c r="BM16" s="343"/>
      <c r="BN16" s="343"/>
      <c r="BO16" s="343"/>
      <c r="BP16" s="343"/>
      <c r="BQ16" s="343"/>
      <c r="BR16" s="343"/>
      <c r="BS16" s="343"/>
      <c r="BT16" s="343"/>
      <c r="BU16" s="343"/>
      <c r="BV16" s="343"/>
      <c r="BW16" s="343"/>
      <c r="BX16" s="343"/>
      <c r="BY16" s="343"/>
      <c r="BZ16" s="344"/>
    </row>
    <row r="17" spans="1:115" ht="17.25" customHeight="1">
      <c r="B17" s="472"/>
      <c r="C17" s="473"/>
      <c r="D17" s="473"/>
      <c r="E17" s="473"/>
      <c r="F17" s="473"/>
      <c r="G17" s="473"/>
      <c r="H17" s="473"/>
      <c r="I17" s="473"/>
      <c r="J17" s="473"/>
      <c r="K17" s="473"/>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54"/>
      <c r="BF17" s="455"/>
      <c r="BG17" s="455"/>
      <c r="BH17" s="455"/>
      <c r="BI17" s="455"/>
      <c r="BJ17" s="455"/>
      <c r="BK17" s="455"/>
      <c r="BL17" s="455"/>
      <c r="BM17" s="455"/>
      <c r="BN17" s="455"/>
      <c r="BO17" s="455"/>
      <c r="BP17" s="455"/>
      <c r="BQ17" s="455"/>
      <c r="BR17" s="455"/>
      <c r="BS17" s="455"/>
      <c r="BT17" s="455"/>
      <c r="BU17" s="455"/>
      <c r="BV17" s="455"/>
      <c r="BW17" s="455"/>
      <c r="BX17" s="455"/>
      <c r="BY17" s="455"/>
      <c r="BZ17" s="456"/>
    </row>
    <row r="18" spans="1:115" ht="20.25" customHeight="1">
      <c r="B18" s="391" t="s">
        <v>112</v>
      </c>
      <c r="C18" s="392"/>
      <c r="D18" s="392"/>
      <c r="E18" s="392"/>
      <c r="F18" s="392"/>
      <c r="G18" s="392"/>
      <c r="H18" s="392"/>
      <c r="I18" s="392"/>
      <c r="J18" s="392"/>
      <c r="K18" s="393"/>
      <c r="L18" s="355" t="s">
        <v>22</v>
      </c>
      <c r="M18" s="356"/>
      <c r="N18" s="356"/>
      <c r="O18" s="356"/>
      <c r="P18" s="356"/>
      <c r="Q18" s="356"/>
      <c r="R18" s="356"/>
      <c r="S18" s="356"/>
      <c r="T18" s="356"/>
      <c r="U18" s="357"/>
      <c r="V18" s="397"/>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9"/>
    </row>
    <row r="19" spans="1:115" ht="20.25" customHeight="1" thickBot="1">
      <c r="B19" s="394"/>
      <c r="C19" s="395"/>
      <c r="D19" s="395"/>
      <c r="E19" s="395"/>
      <c r="F19" s="395"/>
      <c r="G19" s="395"/>
      <c r="H19" s="395"/>
      <c r="I19" s="395"/>
      <c r="J19" s="395"/>
      <c r="K19" s="396"/>
      <c r="L19" s="457" t="s">
        <v>5</v>
      </c>
      <c r="M19" s="392"/>
      <c r="N19" s="392"/>
      <c r="O19" s="392"/>
      <c r="P19" s="392"/>
      <c r="Q19" s="392"/>
      <c r="R19" s="392"/>
      <c r="S19" s="392"/>
      <c r="T19" s="392"/>
      <c r="U19" s="393"/>
      <c r="V19" s="458"/>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60"/>
    </row>
    <row r="20" spans="1:115" s="67" customFormat="1" ht="15" customHeight="1">
      <c r="A20" s="66"/>
      <c r="B20" s="432" t="s">
        <v>249</v>
      </c>
      <c r="C20" s="433"/>
      <c r="D20" s="433"/>
      <c r="E20" s="433"/>
      <c r="F20" s="433"/>
      <c r="G20" s="433"/>
      <c r="H20" s="433"/>
      <c r="I20" s="433"/>
      <c r="J20" s="433"/>
      <c r="K20" s="433"/>
      <c r="L20" s="443" t="s">
        <v>118</v>
      </c>
      <c r="M20" s="444"/>
      <c r="N20" s="445"/>
      <c r="O20" s="445"/>
      <c r="P20" s="445"/>
      <c r="Q20" s="445"/>
      <c r="R20" s="445"/>
      <c r="S20" s="445"/>
      <c r="T20" s="445"/>
      <c r="U20" s="445"/>
      <c r="V20" s="445"/>
      <c r="W20" s="445"/>
      <c r="X20" s="445"/>
      <c r="Y20" s="445"/>
      <c r="Z20" s="445"/>
      <c r="AA20" s="445"/>
      <c r="AB20" s="445"/>
      <c r="AC20" s="445"/>
      <c r="AD20" s="446"/>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8"/>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row>
    <row r="21" spans="1:115" s="67" customFormat="1" ht="15" customHeight="1">
      <c r="A21" s="66"/>
      <c r="B21" s="434"/>
      <c r="C21" s="409"/>
      <c r="D21" s="409"/>
      <c r="E21" s="409"/>
      <c r="F21" s="409"/>
      <c r="G21" s="409"/>
      <c r="H21" s="409"/>
      <c r="I21" s="409"/>
      <c r="J21" s="409"/>
      <c r="K21" s="409"/>
      <c r="L21" s="147"/>
      <c r="M21" s="148"/>
      <c r="N21" s="408" t="s">
        <v>178</v>
      </c>
      <c r="O21" s="408"/>
      <c r="P21" s="408"/>
      <c r="Q21" s="408"/>
      <c r="R21" s="408"/>
      <c r="S21" s="408"/>
      <c r="T21" s="408"/>
      <c r="U21" s="408"/>
      <c r="V21" s="408"/>
      <c r="W21" s="408"/>
      <c r="X21" s="408"/>
      <c r="Y21" s="408"/>
      <c r="Z21" s="408"/>
      <c r="AA21" s="408"/>
      <c r="AB21" s="408"/>
      <c r="AC21" s="408"/>
      <c r="AD21" s="408"/>
      <c r="AE21" s="412" t="s">
        <v>139</v>
      </c>
      <c r="AF21" s="412"/>
      <c r="AG21" s="412"/>
      <c r="AH21" s="412"/>
      <c r="AI21" s="412"/>
      <c r="AJ21" s="412"/>
      <c r="AK21" s="412"/>
      <c r="AL21" s="412"/>
      <c r="AM21" s="412"/>
      <c r="AN21" s="412"/>
      <c r="AO21" s="412"/>
      <c r="AP21" s="412"/>
      <c r="AQ21" s="412"/>
      <c r="AR21" s="412"/>
      <c r="AS21" s="412"/>
      <c r="AT21" s="412"/>
      <c r="AU21" s="412"/>
      <c r="AV21" s="412"/>
      <c r="AW21" s="412"/>
      <c r="AX21" s="413"/>
      <c r="AY21" s="413"/>
      <c r="AZ21" s="413"/>
      <c r="BA21" s="413"/>
      <c r="BB21" s="413"/>
      <c r="BC21" s="413"/>
      <c r="BD21" s="413"/>
      <c r="BE21" s="413"/>
      <c r="BF21" s="413"/>
      <c r="BG21" s="413"/>
      <c r="BH21" s="413"/>
      <c r="BI21" s="413"/>
      <c r="BJ21" s="413"/>
      <c r="BK21" s="413"/>
      <c r="BL21" s="413"/>
      <c r="BM21" s="413"/>
      <c r="BN21" s="413"/>
      <c r="BO21" s="413"/>
      <c r="BP21" s="413"/>
      <c r="BQ21" s="413"/>
      <c r="BR21" s="413"/>
      <c r="BS21" s="413"/>
      <c r="BT21" s="413"/>
      <c r="BU21" s="413"/>
      <c r="BV21" s="413"/>
      <c r="BW21" s="413"/>
      <c r="BX21" s="413"/>
      <c r="BY21" s="413"/>
      <c r="BZ21" s="414"/>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row>
    <row r="22" spans="1:115" s="67" customFormat="1" ht="15" customHeight="1">
      <c r="A22" s="66"/>
      <c r="B22" s="434"/>
      <c r="C22" s="409"/>
      <c r="D22" s="409"/>
      <c r="E22" s="409"/>
      <c r="F22" s="409"/>
      <c r="G22" s="409"/>
      <c r="H22" s="409"/>
      <c r="I22" s="409"/>
      <c r="J22" s="409"/>
      <c r="K22" s="409"/>
      <c r="L22" s="149"/>
      <c r="M22" s="150"/>
      <c r="N22" s="409" t="s">
        <v>121</v>
      </c>
      <c r="O22" s="409"/>
      <c r="P22" s="409"/>
      <c r="Q22" s="409"/>
      <c r="R22" s="409"/>
      <c r="S22" s="409"/>
      <c r="T22" s="409"/>
      <c r="U22" s="411" t="s">
        <v>119</v>
      </c>
      <c r="V22" s="411"/>
      <c r="W22" s="411"/>
      <c r="X22" s="411"/>
      <c r="Y22" s="411"/>
      <c r="Z22" s="411"/>
      <c r="AA22" s="411"/>
      <c r="AB22" s="411"/>
      <c r="AC22" s="411"/>
      <c r="AD22" s="411"/>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row>
    <row r="23" spans="1:115" s="67" customFormat="1" ht="15" customHeight="1">
      <c r="A23" s="66"/>
      <c r="B23" s="434"/>
      <c r="C23" s="409"/>
      <c r="D23" s="409"/>
      <c r="E23" s="409"/>
      <c r="F23" s="409"/>
      <c r="G23" s="409"/>
      <c r="H23" s="409"/>
      <c r="I23" s="409"/>
      <c r="J23" s="409"/>
      <c r="K23" s="409"/>
      <c r="L23" s="147"/>
      <c r="M23" s="148"/>
      <c r="N23" s="409"/>
      <c r="O23" s="409"/>
      <c r="P23" s="409"/>
      <c r="Q23" s="409"/>
      <c r="R23" s="409"/>
      <c r="S23" s="409"/>
      <c r="T23" s="409"/>
      <c r="U23" s="411" t="s">
        <v>21</v>
      </c>
      <c r="V23" s="411"/>
      <c r="W23" s="411"/>
      <c r="X23" s="411"/>
      <c r="Y23" s="411"/>
      <c r="Z23" s="411"/>
      <c r="AA23" s="411"/>
      <c r="AB23" s="411"/>
      <c r="AC23" s="411"/>
      <c r="AD23" s="411"/>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row>
    <row r="24" spans="1:115" s="67" customFormat="1" ht="15" customHeight="1">
      <c r="A24" s="66"/>
      <c r="B24" s="434"/>
      <c r="C24" s="409"/>
      <c r="D24" s="409"/>
      <c r="E24" s="409"/>
      <c r="F24" s="409"/>
      <c r="G24" s="409"/>
      <c r="H24" s="409"/>
      <c r="I24" s="409"/>
      <c r="J24" s="409"/>
      <c r="K24" s="409"/>
      <c r="L24" s="147"/>
      <c r="M24" s="148"/>
      <c r="N24" s="409"/>
      <c r="O24" s="409"/>
      <c r="P24" s="409"/>
      <c r="Q24" s="409"/>
      <c r="R24" s="409"/>
      <c r="S24" s="409"/>
      <c r="T24" s="409"/>
      <c r="U24" s="411" t="s">
        <v>122</v>
      </c>
      <c r="V24" s="411"/>
      <c r="W24" s="411"/>
      <c r="X24" s="411"/>
      <c r="Y24" s="411"/>
      <c r="Z24" s="411"/>
      <c r="AA24" s="411"/>
      <c r="AB24" s="411"/>
      <c r="AC24" s="411"/>
      <c r="AD24" s="411"/>
      <c r="AE24" s="415"/>
      <c r="AF24" s="415"/>
      <c r="AG24" s="415"/>
      <c r="AH24" s="415"/>
      <c r="AI24" s="415"/>
      <c r="AJ24" s="415"/>
      <c r="AK24" s="415"/>
      <c r="AL24" s="415"/>
      <c r="AM24" s="415"/>
      <c r="AN24" s="415"/>
      <c r="AO24" s="415"/>
      <c r="AP24" s="415"/>
      <c r="AQ24" s="415"/>
      <c r="AR24" s="415"/>
      <c r="AS24" s="415"/>
      <c r="AT24" s="415"/>
      <c r="AU24" s="415"/>
      <c r="AV24" s="416" t="s">
        <v>123</v>
      </c>
      <c r="AW24" s="416"/>
      <c r="AX24" s="416"/>
      <c r="AY24" s="416"/>
      <c r="AZ24" s="416"/>
      <c r="BA24" s="416"/>
      <c r="BB24" s="416"/>
      <c r="BC24" s="415"/>
      <c r="BD24" s="415"/>
      <c r="BE24" s="415"/>
      <c r="BF24" s="415"/>
      <c r="BG24" s="415"/>
      <c r="BH24" s="415"/>
      <c r="BI24" s="415"/>
      <c r="BJ24" s="415"/>
      <c r="BK24" s="415"/>
      <c r="BL24" s="415"/>
      <c r="BM24" s="415"/>
      <c r="BN24" s="415"/>
      <c r="BO24" s="415"/>
      <c r="BP24" s="415"/>
      <c r="BQ24" s="415"/>
      <c r="BR24" s="415"/>
      <c r="BS24" s="415"/>
      <c r="BT24" s="415"/>
      <c r="BU24" s="415"/>
      <c r="BV24" s="415"/>
      <c r="BW24" s="415"/>
      <c r="BX24" s="415"/>
      <c r="BY24" s="415"/>
      <c r="BZ24" s="417"/>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row>
    <row r="25" spans="1:115" s="67" customFormat="1" ht="15" customHeight="1">
      <c r="A25" s="66"/>
      <c r="B25" s="434"/>
      <c r="C25" s="409"/>
      <c r="D25" s="409"/>
      <c r="E25" s="409"/>
      <c r="F25" s="409"/>
      <c r="G25" s="409"/>
      <c r="H25" s="409"/>
      <c r="I25" s="409"/>
      <c r="J25" s="409"/>
      <c r="K25" s="409"/>
      <c r="L25" s="147"/>
      <c r="M25" s="148"/>
      <c r="N25" s="410"/>
      <c r="O25" s="410"/>
      <c r="P25" s="410"/>
      <c r="Q25" s="410"/>
      <c r="R25" s="410"/>
      <c r="S25" s="410"/>
      <c r="T25" s="410"/>
      <c r="U25" s="400" t="s">
        <v>120</v>
      </c>
      <c r="V25" s="400"/>
      <c r="W25" s="400"/>
      <c r="X25" s="400"/>
      <c r="Y25" s="400"/>
      <c r="Z25" s="400"/>
      <c r="AA25" s="400"/>
      <c r="AB25" s="400"/>
      <c r="AC25" s="400"/>
      <c r="AD25" s="400"/>
      <c r="AE25" s="401"/>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row>
    <row r="26" spans="1:115" s="67" customFormat="1" ht="15" customHeight="1">
      <c r="A26" s="66"/>
      <c r="B26" s="434"/>
      <c r="C26" s="409"/>
      <c r="D26" s="409"/>
      <c r="E26" s="409"/>
      <c r="F26" s="409"/>
      <c r="G26" s="409"/>
      <c r="H26" s="409"/>
      <c r="I26" s="409"/>
      <c r="J26" s="409"/>
      <c r="K26" s="409"/>
      <c r="L26" s="404" t="s">
        <v>118</v>
      </c>
      <c r="M26" s="405"/>
      <c r="N26" s="406"/>
      <c r="O26" s="406"/>
      <c r="P26" s="406"/>
      <c r="Q26" s="406"/>
      <c r="R26" s="406"/>
      <c r="S26" s="406"/>
      <c r="T26" s="406"/>
      <c r="U26" s="406"/>
      <c r="V26" s="406"/>
      <c r="W26" s="406"/>
      <c r="X26" s="406"/>
      <c r="Y26" s="406"/>
      <c r="Z26" s="406"/>
      <c r="AA26" s="406"/>
      <c r="AB26" s="406"/>
      <c r="AC26" s="406"/>
      <c r="AD26" s="407"/>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row>
    <row r="27" spans="1:115" s="67" customFormat="1" ht="15" customHeight="1">
      <c r="A27" s="66"/>
      <c r="B27" s="434"/>
      <c r="C27" s="409"/>
      <c r="D27" s="409"/>
      <c r="E27" s="409"/>
      <c r="F27" s="409"/>
      <c r="G27" s="409"/>
      <c r="H27" s="409"/>
      <c r="I27" s="409"/>
      <c r="J27" s="409"/>
      <c r="K27" s="409"/>
      <c r="L27" s="147"/>
      <c r="M27" s="148"/>
      <c r="N27" s="408" t="s">
        <v>178</v>
      </c>
      <c r="O27" s="408"/>
      <c r="P27" s="408"/>
      <c r="Q27" s="408"/>
      <c r="R27" s="408"/>
      <c r="S27" s="408"/>
      <c r="T27" s="408"/>
      <c r="U27" s="408"/>
      <c r="V27" s="408"/>
      <c r="W27" s="408"/>
      <c r="X27" s="408"/>
      <c r="Y27" s="408"/>
      <c r="Z27" s="408"/>
      <c r="AA27" s="408"/>
      <c r="AB27" s="408"/>
      <c r="AC27" s="408"/>
      <c r="AD27" s="408"/>
      <c r="AE27" s="412" t="s">
        <v>139</v>
      </c>
      <c r="AF27" s="412"/>
      <c r="AG27" s="412"/>
      <c r="AH27" s="412"/>
      <c r="AI27" s="412"/>
      <c r="AJ27" s="412"/>
      <c r="AK27" s="412"/>
      <c r="AL27" s="412"/>
      <c r="AM27" s="412"/>
      <c r="AN27" s="412"/>
      <c r="AO27" s="412"/>
      <c r="AP27" s="412"/>
      <c r="AQ27" s="412"/>
      <c r="AR27" s="412"/>
      <c r="AS27" s="412"/>
      <c r="AT27" s="412"/>
      <c r="AU27" s="412"/>
      <c r="AV27" s="412"/>
      <c r="AW27" s="412"/>
      <c r="AX27" s="413"/>
      <c r="AY27" s="413"/>
      <c r="AZ27" s="413"/>
      <c r="BA27" s="413"/>
      <c r="BB27" s="413"/>
      <c r="BC27" s="413"/>
      <c r="BD27" s="413"/>
      <c r="BE27" s="413"/>
      <c r="BF27" s="413"/>
      <c r="BG27" s="413"/>
      <c r="BH27" s="413"/>
      <c r="BI27" s="413"/>
      <c r="BJ27" s="413"/>
      <c r="BK27" s="413"/>
      <c r="BL27" s="413"/>
      <c r="BM27" s="413"/>
      <c r="BN27" s="413"/>
      <c r="BO27" s="413"/>
      <c r="BP27" s="413"/>
      <c r="BQ27" s="413"/>
      <c r="BR27" s="413"/>
      <c r="BS27" s="413"/>
      <c r="BT27" s="413"/>
      <c r="BU27" s="413"/>
      <c r="BV27" s="413"/>
      <c r="BW27" s="413"/>
      <c r="BX27" s="413"/>
      <c r="BY27" s="413"/>
      <c r="BZ27" s="414"/>
      <c r="CA27" s="277"/>
      <c r="CB27" s="93"/>
      <c r="CC27" s="93"/>
      <c r="CD27" s="93"/>
      <c r="CE27" s="93"/>
      <c r="CF27" s="93"/>
      <c r="CG27" s="93"/>
      <c r="CH27" s="93"/>
      <c r="CI27" s="93"/>
      <c r="CJ27" s="93"/>
      <c r="CK27" s="93"/>
      <c r="CL27" s="93"/>
      <c r="CM27" s="93"/>
      <c r="CN27" s="93"/>
      <c r="CO27" s="93"/>
      <c r="CP27" s="93"/>
      <c r="CQ27" s="94"/>
      <c r="CR27" s="83"/>
      <c r="CS27" s="83"/>
      <c r="CT27" s="83"/>
      <c r="CU27" s="83"/>
      <c r="CV27" s="83"/>
      <c r="CW27" s="83"/>
      <c r="CX27" s="83"/>
      <c r="CY27" s="83"/>
      <c r="CZ27" s="83"/>
      <c r="DA27" s="83"/>
      <c r="DB27" s="83"/>
      <c r="DC27" s="83"/>
      <c r="DD27" s="83"/>
      <c r="DE27" s="83"/>
      <c r="DF27" s="83"/>
      <c r="DG27" s="83"/>
      <c r="DH27" s="83"/>
      <c r="DI27" s="83"/>
      <c r="DJ27" s="83"/>
      <c r="DK27" s="83"/>
    </row>
    <row r="28" spans="1:115" s="67" customFormat="1" ht="15" customHeight="1">
      <c r="A28" s="66"/>
      <c r="B28" s="434"/>
      <c r="C28" s="409"/>
      <c r="D28" s="409"/>
      <c r="E28" s="409"/>
      <c r="F28" s="409"/>
      <c r="G28" s="409"/>
      <c r="H28" s="409"/>
      <c r="I28" s="409"/>
      <c r="J28" s="409"/>
      <c r="K28" s="409"/>
      <c r="L28" s="149"/>
      <c r="M28" s="150"/>
      <c r="N28" s="409" t="s">
        <v>121</v>
      </c>
      <c r="O28" s="409"/>
      <c r="P28" s="409"/>
      <c r="Q28" s="409"/>
      <c r="R28" s="409"/>
      <c r="S28" s="409"/>
      <c r="T28" s="409"/>
      <c r="U28" s="411" t="s">
        <v>119</v>
      </c>
      <c r="V28" s="411"/>
      <c r="W28" s="411"/>
      <c r="X28" s="411"/>
      <c r="Y28" s="411"/>
      <c r="Z28" s="411"/>
      <c r="AA28" s="411"/>
      <c r="AB28" s="411"/>
      <c r="AC28" s="411"/>
      <c r="AD28" s="411"/>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row>
    <row r="29" spans="1:115" s="67" customFormat="1" ht="15" customHeight="1">
      <c r="A29" s="66"/>
      <c r="B29" s="434"/>
      <c r="C29" s="409"/>
      <c r="D29" s="409"/>
      <c r="E29" s="409"/>
      <c r="F29" s="409"/>
      <c r="G29" s="409"/>
      <c r="H29" s="409"/>
      <c r="I29" s="409"/>
      <c r="J29" s="409"/>
      <c r="K29" s="409"/>
      <c r="L29" s="147"/>
      <c r="M29" s="148"/>
      <c r="N29" s="409"/>
      <c r="O29" s="409"/>
      <c r="P29" s="409"/>
      <c r="Q29" s="409"/>
      <c r="R29" s="409"/>
      <c r="S29" s="409"/>
      <c r="T29" s="409"/>
      <c r="U29" s="411" t="s">
        <v>21</v>
      </c>
      <c r="V29" s="411"/>
      <c r="W29" s="411"/>
      <c r="X29" s="411"/>
      <c r="Y29" s="411"/>
      <c r="Z29" s="411"/>
      <c r="AA29" s="411"/>
      <c r="AB29" s="411"/>
      <c r="AC29" s="411"/>
      <c r="AD29" s="411"/>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row>
    <row r="30" spans="1:115" s="67" customFormat="1" ht="15" customHeight="1">
      <c r="A30" s="66"/>
      <c r="B30" s="434"/>
      <c r="C30" s="409"/>
      <c r="D30" s="409"/>
      <c r="E30" s="409"/>
      <c r="F30" s="409"/>
      <c r="G30" s="409"/>
      <c r="H30" s="409"/>
      <c r="I30" s="409"/>
      <c r="J30" s="409"/>
      <c r="K30" s="409"/>
      <c r="L30" s="147"/>
      <c r="M30" s="148"/>
      <c r="N30" s="409"/>
      <c r="O30" s="409"/>
      <c r="P30" s="409"/>
      <c r="Q30" s="409"/>
      <c r="R30" s="409"/>
      <c r="S30" s="409"/>
      <c r="T30" s="409"/>
      <c r="U30" s="411" t="s">
        <v>122</v>
      </c>
      <c r="V30" s="411"/>
      <c r="W30" s="411"/>
      <c r="X30" s="411"/>
      <c r="Y30" s="411"/>
      <c r="Z30" s="411"/>
      <c r="AA30" s="411"/>
      <c r="AB30" s="411"/>
      <c r="AC30" s="411"/>
      <c r="AD30" s="411"/>
      <c r="AE30" s="415"/>
      <c r="AF30" s="415"/>
      <c r="AG30" s="415"/>
      <c r="AH30" s="415"/>
      <c r="AI30" s="415"/>
      <c r="AJ30" s="415"/>
      <c r="AK30" s="415"/>
      <c r="AL30" s="415"/>
      <c r="AM30" s="415"/>
      <c r="AN30" s="415"/>
      <c r="AO30" s="415"/>
      <c r="AP30" s="415"/>
      <c r="AQ30" s="415"/>
      <c r="AR30" s="415"/>
      <c r="AS30" s="415"/>
      <c r="AT30" s="415"/>
      <c r="AU30" s="415"/>
      <c r="AV30" s="416" t="s">
        <v>123</v>
      </c>
      <c r="AW30" s="416"/>
      <c r="AX30" s="416"/>
      <c r="AY30" s="416"/>
      <c r="AZ30" s="416"/>
      <c r="BA30" s="416"/>
      <c r="BB30" s="416"/>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7"/>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row>
    <row r="31" spans="1:115" s="67" customFormat="1" ht="15" customHeight="1">
      <c r="A31" s="66"/>
      <c r="B31" s="434"/>
      <c r="C31" s="409"/>
      <c r="D31" s="409"/>
      <c r="E31" s="409"/>
      <c r="F31" s="409"/>
      <c r="G31" s="409"/>
      <c r="H31" s="409"/>
      <c r="I31" s="409"/>
      <c r="J31" s="409"/>
      <c r="K31" s="409"/>
      <c r="L31" s="151"/>
      <c r="M31" s="152"/>
      <c r="N31" s="409"/>
      <c r="O31" s="409"/>
      <c r="P31" s="409"/>
      <c r="Q31" s="409"/>
      <c r="R31" s="409"/>
      <c r="S31" s="409"/>
      <c r="T31" s="409"/>
      <c r="U31" s="408" t="s">
        <v>120</v>
      </c>
      <c r="V31" s="408"/>
      <c r="W31" s="408"/>
      <c r="X31" s="408"/>
      <c r="Y31" s="408"/>
      <c r="Z31" s="408"/>
      <c r="AA31" s="408"/>
      <c r="AB31" s="408"/>
      <c r="AC31" s="408"/>
      <c r="AD31" s="408"/>
      <c r="AE31" s="401"/>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3"/>
    </row>
    <row r="32" spans="1:115" s="67" customFormat="1" ht="15" customHeight="1">
      <c r="A32" s="66"/>
      <c r="B32" s="434"/>
      <c r="C32" s="409"/>
      <c r="D32" s="409"/>
      <c r="E32" s="409"/>
      <c r="F32" s="409"/>
      <c r="G32" s="409"/>
      <c r="H32" s="409"/>
      <c r="I32" s="409"/>
      <c r="J32" s="409"/>
      <c r="K32" s="409"/>
      <c r="L32" s="404" t="s">
        <v>118</v>
      </c>
      <c r="M32" s="405"/>
      <c r="N32" s="406"/>
      <c r="O32" s="406"/>
      <c r="P32" s="406"/>
      <c r="Q32" s="406"/>
      <c r="R32" s="406"/>
      <c r="S32" s="406"/>
      <c r="T32" s="406"/>
      <c r="U32" s="406"/>
      <c r="V32" s="406"/>
      <c r="W32" s="406"/>
      <c r="X32" s="406"/>
      <c r="Y32" s="406"/>
      <c r="Z32" s="406"/>
      <c r="AA32" s="406"/>
      <c r="AB32" s="406"/>
      <c r="AC32" s="406"/>
      <c r="AD32" s="407"/>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3"/>
    </row>
    <row r="33" spans="1:78" s="67" customFormat="1" ht="15" customHeight="1">
      <c r="A33" s="66"/>
      <c r="B33" s="434"/>
      <c r="C33" s="409"/>
      <c r="D33" s="409"/>
      <c r="E33" s="409"/>
      <c r="F33" s="409"/>
      <c r="G33" s="409"/>
      <c r="H33" s="409"/>
      <c r="I33" s="409"/>
      <c r="J33" s="409"/>
      <c r="K33" s="409"/>
      <c r="L33" s="147"/>
      <c r="M33" s="148"/>
      <c r="N33" s="408" t="s">
        <v>178</v>
      </c>
      <c r="O33" s="408"/>
      <c r="P33" s="408"/>
      <c r="Q33" s="408"/>
      <c r="R33" s="408"/>
      <c r="S33" s="408"/>
      <c r="T33" s="408"/>
      <c r="U33" s="408"/>
      <c r="V33" s="408"/>
      <c r="W33" s="408"/>
      <c r="X33" s="408"/>
      <c r="Y33" s="408"/>
      <c r="Z33" s="408"/>
      <c r="AA33" s="408"/>
      <c r="AB33" s="408"/>
      <c r="AC33" s="408"/>
      <c r="AD33" s="408"/>
      <c r="AE33" s="412" t="s">
        <v>139</v>
      </c>
      <c r="AF33" s="412"/>
      <c r="AG33" s="412"/>
      <c r="AH33" s="412"/>
      <c r="AI33" s="412"/>
      <c r="AJ33" s="412"/>
      <c r="AK33" s="412"/>
      <c r="AL33" s="412"/>
      <c r="AM33" s="412"/>
      <c r="AN33" s="412"/>
      <c r="AO33" s="412"/>
      <c r="AP33" s="412"/>
      <c r="AQ33" s="412"/>
      <c r="AR33" s="412"/>
      <c r="AS33" s="412"/>
      <c r="AT33" s="412"/>
      <c r="AU33" s="412"/>
      <c r="AV33" s="412"/>
      <c r="AW33" s="412"/>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4"/>
    </row>
    <row r="34" spans="1:78" s="67" customFormat="1" ht="15" customHeight="1">
      <c r="A34" s="66"/>
      <c r="B34" s="434"/>
      <c r="C34" s="409"/>
      <c r="D34" s="409"/>
      <c r="E34" s="409"/>
      <c r="F34" s="409"/>
      <c r="G34" s="409"/>
      <c r="H34" s="409"/>
      <c r="I34" s="409"/>
      <c r="J34" s="409"/>
      <c r="K34" s="409"/>
      <c r="L34" s="149"/>
      <c r="M34" s="150"/>
      <c r="N34" s="409" t="s">
        <v>121</v>
      </c>
      <c r="O34" s="409"/>
      <c r="P34" s="409"/>
      <c r="Q34" s="409"/>
      <c r="R34" s="409"/>
      <c r="S34" s="409"/>
      <c r="T34" s="409"/>
      <c r="U34" s="411" t="s">
        <v>119</v>
      </c>
      <c r="V34" s="411"/>
      <c r="W34" s="411"/>
      <c r="X34" s="411"/>
      <c r="Y34" s="411"/>
      <c r="Z34" s="411"/>
      <c r="AA34" s="411"/>
      <c r="AB34" s="411"/>
      <c r="AC34" s="411"/>
      <c r="AD34" s="411"/>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3"/>
    </row>
    <row r="35" spans="1:78" s="67" customFormat="1" ht="15" customHeight="1">
      <c r="A35" s="66"/>
      <c r="B35" s="434"/>
      <c r="C35" s="409"/>
      <c r="D35" s="409"/>
      <c r="E35" s="409"/>
      <c r="F35" s="409"/>
      <c r="G35" s="409"/>
      <c r="H35" s="409"/>
      <c r="I35" s="409"/>
      <c r="J35" s="409"/>
      <c r="K35" s="409"/>
      <c r="L35" s="147"/>
      <c r="M35" s="148"/>
      <c r="N35" s="409"/>
      <c r="O35" s="409"/>
      <c r="P35" s="409"/>
      <c r="Q35" s="409"/>
      <c r="R35" s="409"/>
      <c r="S35" s="409"/>
      <c r="T35" s="409"/>
      <c r="U35" s="411" t="s">
        <v>21</v>
      </c>
      <c r="V35" s="411"/>
      <c r="W35" s="411"/>
      <c r="X35" s="411"/>
      <c r="Y35" s="411"/>
      <c r="Z35" s="411"/>
      <c r="AA35" s="411"/>
      <c r="AB35" s="411"/>
      <c r="AC35" s="411"/>
      <c r="AD35" s="411"/>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c r="BZ35" s="403"/>
    </row>
    <row r="36" spans="1:78" s="67" customFormat="1" ht="15" customHeight="1">
      <c r="A36" s="66"/>
      <c r="B36" s="434"/>
      <c r="C36" s="409"/>
      <c r="D36" s="409"/>
      <c r="E36" s="409"/>
      <c r="F36" s="409"/>
      <c r="G36" s="409"/>
      <c r="H36" s="409"/>
      <c r="I36" s="409"/>
      <c r="J36" s="409"/>
      <c r="K36" s="409"/>
      <c r="L36" s="147"/>
      <c r="M36" s="148"/>
      <c r="N36" s="409"/>
      <c r="O36" s="409"/>
      <c r="P36" s="409"/>
      <c r="Q36" s="409"/>
      <c r="R36" s="409"/>
      <c r="S36" s="409"/>
      <c r="T36" s="409"/>
      <c r="U36" s="411" t="s">
        <v>122</v>
      </c>
      <c r="V36" s="411"/>
      <c r="W36" s="411"/>
      <c r="X36" s="411"/>
      <c r="Y36" s="411"/>
      <c r="Z36" s="411"/>
      <c r="AA36" s="411"/>
      <c r="AB36" s="411"/>
      <c r="AC36" s="411"/>
      <c r="AD36" s="411"/>
      <c r="AE36" s="415"/>
      <c r="AF36" s="415"/>
      <c r="AG36" s="415"/>
      <c r="AH36" s="415"/>
      <c r="AI36" s="415"/>
      <c r="AJ36" s="415"/>
      <c r="AK36" s="415"/>
      <c r="AL36" s="415"/>
      <c r="AM36" s="415"/>
      <c r="AN36" s="415"/>
      <c r="AO36" s="415"/>
      <c r="AP36" s="415"/>
      <c r="AQ36" s="415"/>
      <c r="AR36" s="415"/>
      <c r="AS36" s="415"/>
      <c r="AT36" s="415"/>
      <c r="AU36" s="415"/>
      <c r="AV36" s="416" t="s">
        <v>123</v>
      </c>
      <c r="AW36" s="416"/>
      <c r="AX36" s="416"/>
      <c r="AY36" s="416"/>
      <c r="AZ36" s="416"/>
      <c r="BA36" s="416"/>
      <c r="BB36" s="416"/>
      <c r="BC36" s="415"/>
      <c r="BD36" s="415"/>
      <c r="BE36" s="415"/>
      <c r="BF36" s="415"/>
      <c r="BG36" s="415"/>
      <c r="BH36" s="415"/>
      <c r="BI36" s="415"/>
      <c r="BJ36" s="415"/>
      <c r="BK36" s="415"/>
      <c r="BL36" s="415"/>
      <c r="BM36" s="415"/>
      <c r="BN36" s="415"/>
      <c r="BO36" s="415"/>
      <c r="BP36" s="415"/>
      <c r="BQ36" s="415"/>
      <c r="BR36" s="415"/>
      <c r="BS36" s="415"/>
      <c r="BT36" s="415"/>
      <c r="BU36" s="415"/>
      <c r="BV36" s="415"/>
      <c r="BW36" s="415"/>
      <c r="BX36" s="415"/>
      <c r="BY36" s="415"/>
      <c r="BZ36" s="417"/>
    </row>
    <row r="37" spans="1:78" s="67" customFormat="1" ht="15" customHeight="1">
      <c r="A37" s="66"/>
      <c r="B37" s="434"/>
      <c r="C37" s="409"/>
      <c r="D37" s="409"/>
      <c r="E37" s="409"/>
      <c r="F37" s="409"/>
      <c r="G37" s="409"/>
      <c r="H37" s="409"/>
      <c r="I37" s="409"/>
      <c r="J37" s="409"/>
      <c r="K37" s="409"/>
      <c r="L37" s="151"/>
      <c r="M37" s="152"/>
      <c r="N37" s="409"/>
      <c r="O37" s="409"/>
      <c r="P37" s="409"/>
      <c r="Q37" s="409"/>
      <c r="R37" s="409"/>
      <c r="S37" s="409"/>
      <c r="T37" s="409"/>
      <c r="U37" s="408" t="s">
        <v>120</v>
      </c>
      <c r="V37" s="408"/>
      <c r="W37" s="408"/>
      <c r="X37" s="408"/>
      <c r="Y37" s="408"/>
      <c r="Z37" s="408"/>
      <c r="AA37" s="408"/>
      <c r="AB37" s="408"/>
      <c r="AC37" s="408"/>
      <c r="AD37" s="408"/>
      <c r="AE37" s="401"/>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3"/>
    </row>
    <row r="38" spans="1:78" s="67" customFormat="1" ht="15" customHeight="1">
      <c r="A38" s="66"/>
      <c r="B38" s="434"/>
      <c r="C38" s="409"/>
      <c r="D38" s="409"/>
      <c r="E38" s="409"/>
      <c r="F38" s="409"/>
      <c r="G38" s="409"/>
      <c r="H38" s="409"/>
      <c r="I38" s="409"/>
      <c r="J38" s="409"/>
      <c r="K38" s="409"/>
      <c r="L38" s="404" t="s">
        <v>118</v>
      </c>
      <c r="M38" s="405"/>
      <c r="N38" s="406"/>
      <c r="O38" s="406"/>
      <c r="P38" s="406"/>
      <c r="Q38" s="406"/>
      <c r="R38" s="406"/>
      <c r="S38" s="406"/>
      <c r="T38" s="406"/>
      <c r="U38" s="406"/>
      <c r="V38" s="406"/>
      <c r="W38" s="406"/>
      <c r="X38" s="406"/>
      <c r="Y38" s="406"/>
      <c r="Z38" s="406"/>
      <c r="AA38" s="406"/>
      <c r="AB38" s="406"/>
      <c r="AC38" s="406"/>
      <c r="AD38" s="407"/>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3"/>
    </row>
    <row r="39" spans="1:78" s="67" customFormat="1" ht="15" customHeight="1">
      <c r="A39" s="66"/>
      <c r="B39" s="434"/>
      <c r="C39" s="409"/>
      <c r="D39" s="409"/>
      <c r="E39" s="409"/>
      <c r="F39" s="409"/>
      <c r="G39" s="409"/>
      <c r="H39" s="409"/>
      <c r="I39" s="409"/>
      <c r="J39" s="409"/>
      <c r="K39" s="409"/>
      <c r="L39" s="147"/>
      <c r="M39" s="148"/>
      <c r="N39" s="408" t="s">
        <v>178</v>
      </c>
      <c r="O39" s="408"/>
      <c r="P39" s="408"/>
      <c r="Q39" s="408"/>
      <c r="R39" s="408"/>
      <c r="S39" s="408"/>
      <c r="T39" s="408"/>
      <c r="U39" s="408"/>
      <c r="V39" s="408"/>
      <c r="W39" s="408"/>
      <c r="X39" s="408"/>
      <c r="Y39" s="408"/>
      <c r="Z39" s="408"/>
      <c r="AA39" s="408"/>
      <c r="AB39" s="408"/>
      <c r="AC39" s="408"/>
      <c r="AD39" s="408"/>
      <c r="AE39" s="412" t="s">
        <v>139</v>
      </c>
      <c r="AF39" s="412"/>
      <c r="AG39" s="412"/>
      <c r="AH39" s="412"/>
      <c r="AI39" s="412"/>
      <c r="AJ39" s="412"/>
      <c r="AK39" s="412"/>
      <c r="AL39" s="412"/>
      <c r="AM39" s="412"/>
      <c r="AN39" s="412"/>
      <c r="AO39" s="412"/>
      <c r="AP39" s="412"/>
      <c r="AQ39" s="412"/>
      <c r="AR39" s="412"/>
      <c r="AS39" s="412"/>
      <c r="AT39" s="412"/>
      <c r="AU39" s="412"/>
      <c r="AV39" s="412"/>
      <c r="AW39" s="412"/>
      <c r="AX39" s="413"/>
      <c r="AY39" s="413"/>
      <c r="AZ39" s="413"/>
      <c r="BA39" s="413"/>
      <c r="BB39" s="413"/>
      <c r="BC39" s="413"/>
      <c r="BD39" s="413"/>
      <c r="BE39" s="413"/>
      <c r="BF39" s="413"/>
      <c r="BG39" s="413"/>
      <c r="BH39" s="413"/>
      <c r="BI39" s="413"/>
      <c r="BJ39" s="413"/>
      <c r="BK39" s="413"/>
      <c r="BL39" s="413"/>
      <c r="BM39" s="413"/>
      <c r="BN39" s="413"/>
      <c r="BO39" s="413"/>
      <c r="BP39" s="413"/>
      <c r="BQ39" s="413"/>
      <c r="BR39" s="413"/>
      <c r="BS39" s="413"/>
      <c r="BT39" s="413"/>
      <c r="BU39" s="413"/>
      <c r="BV39" s="413"/>
      <c r="BW39" s="413"/>
      <c r="BX39" s="413"/>
      <c r="BY39" s="413"/>
      <c r="BZ39" s="414"/>
    </row>
    <row r="40" spans="1:78" s="67" customFormat="1" ht="15" customHeight="1">
      <c r="A40" s="66"/>
      <c r="B40" s="434"/>
      <c r="C40" s="409"/>
      <c r="D40" s="409"/>
      <c r="E40" s="409"/>
      <c r="F40" s="409"/>
      <c r="G40" s="409"/>
      <c r="H40" s="409"/>
      <c r="I40" s="409"/>
      <c r="J40" s="409"/>
      <c r="K40" s="409"/>
      <c r="L40" s="149"/>
      <c r="M40" s="150"/>
      <c r="N40" s="409" t="s">
        <v>121</v>
      </c>
      <c r="O40" s="409"/>
      <c r="P40" s="409"/>
      <c r="Q40" s="409"/>
      <c r="R40" s="409"/>
      <c r="S40" s="409"/>
      <c r="T40" s="409"/>
      <c r="U40" s="411" t="s">
        <v>119</v>
      </c>
      <c r="V40" s="411"/>
      <c r="W40" s="411"/>
      <c r="X40" s="411"/>
      <c r="Y40" s="411"/>
      <c r="Z40" s="411"/>
      <c r="AA40" s="411"/>
      <c r="AB40" s="411"/>
      <c r="AC40" s="411"/>
      <c r="AD40" s="411"/>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3"/>
    </row>
    <row r="41" spans="1:78" s="67" customFormat="1" ht="15" customHeight="1">
      <c r="A41" s="66"/>
      <c r="B41" s="434"/>
      <c r="C41" s="409"/>
      <c r="D41" s="409"/>
      <c r="E41" s="409"/>
      <c r="F41" s="409"/>
      <c r="G41" s="409"/>
      <c r="H41" s="409"/>
      <c r="I41" s="409"/>
      <c r="J41" s="409"/>
      <c r="K41" s="409"/>
      <c r="L41" s="147"/>
      <c r="M41" s="148"/>
      <c r="N41" s="409"/>
      <c r="O41" s="409"/>
      <c r="P41" s="409"/>
      <c r="Q41" s="409"/>
      <c r="R41" s="409"/>
      <c r="S41" s="409"/>
      <c r="T41" s="409"/>
      <c r="U41" s="411" t="s">
        <v>21</v>
      </c>
      <c r="V41" s="411"/>
      <c r="W41" s="411"/>
      <c r="X41" s="411"/>
      <c r="Y41" s="411"/>
      <c r="Z41" s="411"/>
      <c r="AA41" s="411"/>
      <c r="AB41" s="411"/>
      <c r="AC41" s="411"/>
      <c r="AD41" s="411"/>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3"/>
    </row>
    <row r="42" spans="1:78" s="67" customFormat="1" ht="15" customHeight="1">
      <c r="A42" s="66"/>
      <c r="B42" s="434"/>
      <c r="C42" s="409"/>
      <c r="D42" s="409"/>
      <c r="E42" s="409"/>
      <c r="F42" s="409"/>
      <c r="G42" s="409"/>
      <c r="H42" s="409"/>
      <c r="I42" s="409"/>
      <c r="J42" s="409"/>
      <c r="K42" s="409"/>
      <c r="L42" s="147"/>
      <c r="M42" s="148"/>
      <c r="N42" s="409"/>
      <c r="O42" s="409"/>
      <c r="P42" s="409"/>
      <c r="Q42" s="409"/>
      <c r="R42" s="409"/>
      <c r="S42" s="409"/>
      <c r="T42" s="409"/>
      <c r="U42" s="411" t="s">
        <v>122</v>
      </c>
      <c r="V42" s="411"/>
      <c r="W42" s="411"/>
      <c r="X42" s="411"/>
      <c r="Y42" s="411"/>
      <c r="Z42" s="411"/>
      <c r="AA42" s="411"/>
      <c r="AB42" s="411"/>
      <c r="AC42" s="411"/>
      <c r="AD42" s="411"/>
      <c r="AE42" s="415"/>
      <c r="AF42" s="415"/>
      <c r="AG42" s="415"/>
      <c r="AH42" s="415"/>
      <c r="AI42" s="415"/>
      <c r="AJ42" s="415"/>
      <c r="AK42" s="415"/>
      <c r="AL42" s="415"/>
      <c r="AM42" s="415"/>
      <c r="AN42" s="415"/>
      <c r="AO42" s="415"/>
      <c r="AP42" s="415"/>
      <c r="AQ42" s="415"/>
      <c r="AR42" s="415"/>
      <c r="AS42" s="415"/>
      <c r="AT42" s="415"/>
      <c r="AU42" s="415"/>
      <c r="AV42" s="416" t="s">
        <v>123</v>
      </c>
      <c r="AW42" s="416"/>
      <c r="AX42" s="416"/>
      <c r="AY42" s="416"/>
      <c r="AZ42" s="416"/>
      <c r="BA42" s="416"/>
      <c r="BB42" s="416"/>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7"/>
    </row>
    <row r="43" spans="1:78" s="67" customFormat="1" ht="15" customHeight="1">
      <c r="A43" s="66"/>
      <c r="B43" s="434"/>
      <c r="C43" s="409"/>
      <c r="D43" s="409"/>
      <c r="E43" s="409"/>
      <c r="F43" s="409"/>
      <c r="G43" s="409"/>
      <c r="H43" s="409"/>
      <c r="I43" s="409"/>
      <c r="J43" s="409"/>
      <c r="K43" s="409"/>
      <c r="L43" s="151"/>
      <c r="M43" s="152"/>
      <c r="N43" s="409"/>
      <c r="O43" s="409"/>
      <c r="P43" s="409"/>
      <c r="Q43" s="409"/>
      <c r="R43" s="409"/>
      <c r="S43" s="409"/>
      <c r="T43" s="409"/>
      <c r="U43" s="408" t="s">
        <v>120</v>
      </c>
      <c r="V43" s="408"/>
      <c r="W43" s="408"/>
      <c r="X43" s="408"/>
      <c r="Y43" s="408"/>
      <c r="Z43" s="408"/>
      <c r="AA43" s="408"/>
      <c r="AB43" s="408"/>
      <c r="AC43" s="408"/>
      <c r="AD43" s="408"/>
      <c r="AE43" s="401"/>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3"/>
    </row>
    <row r="44" spans="1:78" s="67" customFormat="1" ht="15" customHeight="1">
      <c r="A44" s="66"/>
      <c r="B44" s="434"/>
      <c r="C44" s="409"/>
      <c r="D44" s="409"/>
      <c r="E44" s="409"/>
      <c r="F44" s="409"/>
      <c r="G44" s="409"/>
      <c r="H44" s="409"/>
      <c r="I44" s="409"/>
      <c r="J44" s="409"/>
      <c r="K44" s="409"/>
      <c r="L44" s="404" t="s">
        <v>118</v>
      </c>
      <c r="M44" s="405"/>
      <c r="N44" s="406"/>
      <c r="O44" s="406"/>
      <c r="P44" s="406"/>
      <c r="Q44" s="406"/>
      <c r="R44" s="406"/>
      <c r="S44" s="406"/>
      <c r="T44" s="406"/>
      <c r="U44" s="406"/>
      <c r="V44" s="406"/>
      <c r="W44" s="406"/>
      <c r="X44" s="406"/>
      <c r="Y44" s="406"/>
      <c r="Z44" s="406"/>
      <c r="AA44" s="406"/>
      <c r="AB44" s="406"/>
      <c r="AC44" s="406"/>
      <c r="AD44" s="407"/>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3"/>
    </row>
    <row r="45" spans="1:78" s="67" customFormat="1" ht="15" customHeight="1">
      <c r="A45" s="66"/>
      <c r="B45" s="434"/>
      <c r="C45" s="409"/>
      <c r="D45" s="409"/>
      <c r="E45" s="409"/>
      <c r="F45" s="409"/>
      <c r="G45" s="409"/>
      <c r="H45" s="409"/>
      <c r="I45" s="409"/>
      <c r="J45" s="409"/>
      <c r="K45" s="409"/>
      <c r="L45" s="147"/>
      <c r="M45" s="148"/>
      <c r="N45" s="408" t="s">
        <v>178</v>
      </c>
      <c r="O45" s="408"/>
      <c r="P45" s="408"/>
      <c r="Q45" s="408"/>
      <c r="R45" s="408"/>
      <c r="S45" s="408"/>
      <c r="T45" s="408"/>
      <c r="U45" s="408"/>
      <c r="V45" s="408"/>
      <c r="W45" s="408"/>
      <c r="X45" s="408"/>
      <c r="Y45" s="408"/>
      <c r="Z45" s="408"/>
      <c r="AA45" s="408"/>
      <c r="AB45" s="408"/>
      <c r="AC45" s="408"/>
      <c r="AD45" s="408"/>
      <c r="AE45" s="412" t="s">
        <v>139</v>
      </c>
      <c r="AF45" s="412"/>
      <c r="AG45" s="412"/>
      <c r="AH45" s="412"/>
      <c r="AI45" s="412"/>
      <c r="AJ45" s="412"/>
      <c r="AK45" s="412"/>
      <c r="AL45" s="412"/>
      <c r="AM45" s="412"/>
      <c r="AN45" s="412"/>
      <c r="AO45" s="412"/>
      <c r="AP45" s="412"/>
      <c r="AQ45" s="412"/>
      <c r="AR45" s="412"/>
      <c r="AS45" s="412"/>
      <c r="AT45" s="412"/>
      <c r="AU45" s="412"/>
      <c r="AV45" s="412"/>
      <c r="AW45" s="412"/>
      <c r="AX45" s="413"/>
      <c r="AY45" s="413"/>
      <c r="AZ45" s="413"/>
      <c r="BA45" s="413"/>
      <c r="BB45" s="413"/>
      <c r="BC45" s="413"/>
      <c r="BD45" s="413"/>
      <c r="BE45" s="413"/>
      <c r="BF45" s="413"/>
      <c r="BG45" s="413"/>
      <c r="BH45" s="413"/>
      <c r="BI45" s="413"/>
      <c r="BJ45" s="413"/>
      <c r="BK45" s="413"/>
      <c r="BL45" s="413"/>
      <c r="BM45" s="413"/>
      <c r="BN45" s="413"/>
      <c r="BO45" s="413"/>
      <c r="BP45" s="413"/>
      <c r="BQ45" s="413"/>
      <c r="BR45" s="413"/>
      <c r="BS45" s="413"/>
      <c r="BT45" s="413"/>
      <c r="BU45" s="413"/>
      <c r="BV45" s="413"/>
      <c r="BW45" s="413"/>
      <c r="BX45" s="413"/>
      <c r="BY45" s="413"/>
      <c r="BZ45" s="414"/>
    </row>
    <row r="46" spans="1:78" s="67" customFormat="1" ht="15" customHeight="1">
      <c r="A46" s="66"/>
      <c r="B46" s="434"/>
      <c r="C46" s="409"/>
      <c r="D46" s="409"/>
      <c r="E46" s="409"/>
      <c r="F46" s="409"/>
      <c r="G46" s="409"/>
      <c r="H46" s="409"/>
      <c r="I46" s="409"/>
      <c r="J46" s="409"/>
      <c r="K46" s="409"/>
      <c r="L46" s="149"/>
      <c r="M46" s="150"/>
      <c r="N46" s="409" t="s">
        <v>121</v>
      </c>
      <c r="O46" s="409"/>
      <c r="P46" s="409"/>
      <c r="Q46" s="409"/>
      <c r="R46" s="409"/>
      <c r="S46" s="409"/>
      <c r="T46" s="409"/>
      <c r="U46" s="411" t="s">
        <v>119</v>
      </c>
      <c r="V46" s="411"/>
      <c r="W46" s="411"/>
      <c r="X46" s="411"/>
      <c r="Y46" s="411"/>
      <c r="Z46" s="411"/>
      <c r="AA46" s="411"/>
      <c r="AB46" s="411"/>
      <c r="AC46" s="411"/>
      <c r="AD46" s="411"/>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3"/>
    </row>
    <row r="47" spans="1:78" s="67" customFormat="1" ht="15" customHeight="1">
      <c r="A47" s="66"/>
      <c r="B47" s="434"/>
      <c r="C47" s="409"/>
      <c r="D47" s="409"/>
      <c r="E47" s="409"/>
      <c r="F47" s="409"/>
      <c r="G47" s="409"/>
      <c r="H47" s="409"/>
      <c r="I47" s="409"/>
      <c r="J47" s="409"/>
      <c r="K47" s="409"/>
      <c r="L47" s="147"/>
      <c r="M47" s="148"/>
      <c r="N47" s="409"/>
      <c r="O47" s="409"/>
      <c r="P47" s="409"/>
      <c r="Q47" s="409"/>
      <c r="R47" s="409"/>
      <c r="S47" s="409"/>
      <c r="T47" s="409"/>
      <c r="U47" s="411" t="s">
        <v>21</v>
      </c>
      <c r="V47" s="411"/>
      <c r="W47" s="411"/>
      <c r="X47" s="411"/>
      <c r="Y47" s="411"/>
      <c r="Z47" s="411"/>
      <c r="AA47" s="411"/>
      <c r="AB47" s="411"/>
      <c r="AC47" s="411"/>
      <c r="AD47" s="411"/>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3"/>
    </row>
    <row r="48" spans="1:78" s="67" customFormat="1" ht="15" customHeight="1">
      <c r="A48" s="66"/>
      <c r="B48" s="434"/>
      <c r="C48" s="409"/>
      <c r="D48" s="409"/>
      <c r="E48" s="409"/>
      <c r="F48" s="409"/>
      <c r="G48" s="409"/>
      <c r="H48" s="409"/>
      <c r="I48" s="409"/>
      <c r="J48" s="409"/>
      <c r="K48" s="409"/>
      <c r="L48" s="147"/>
      <c r="M48" s="148"/>
      <c r="N48" s="409"/>
      <c r="O48" s="409"/>
      <c r="P48" s="409"/>
      <c r="Q48" s="409"/>
      <c r="R48" s="409"/>
      <c r="S48" s="409"/>
      <c r="T48" s="409"/>
      <c r="U48" s="411" t="s">
        <v>122</v>
      </c>
      <c r="V48" s="411"/>
      <c r="W48" s="411"/>
      <c r="X48" s="411"/>
      <c r="Y48" s="411"/>
      <c r="Z48" s="411"/>
      <c r="AA48" s="411"/>
      <c r="AB48" s="411"/>
      <c r="AC48" s="411"/>
      <c r="AD48" s="411"/>
      <c r="AE48" s="415"/>
      <c r="AF48" s="415"/>
      <c r="AG48" s="415"/>
      <c r="AH48" s="415"/>
      <c r="AI48" s="415"/>
      <c r="AJ48" s="415"/>
      <c r="AK48" s="415"/>
      <c r="AL48" s="415"/>
      <c r="AM48" s="415"/>
      <c r="AN48" s="415"/>
      <c r="AO48" s="415"/>
      <c r="AP48" s="415"/>
      <c r="AQ48" s="415"/>
      <c r="AR48" s="415"/>
      <c r="AS48" s="415"/>
      <c r="AT48" s="415"/>
      <c r="AU48" s="415"/>
      <c r="AV48" s="416" t="s">
        <v>123</v>
      </c>
      <c r="AW48" s="416"/>
      <c r="AX48" s="416"/>
      <c r="AY48" s="416"/>
      <c r="AZ48" s="416"/>
      <c r="BA48" s="416"/>
      <c r="BB48" s="416"/>
      <c r="BC48" s="415"/>
      <c r="BD48" s="415"/>
      <c r="BE48" s="415"/>
      <c r="BF48" s="415"/>
      <c r="BG48" s="415"/>
      <c r="BH48" s="415"/>
      <c r="BI48" s="415"/>
      <c r="BJ48" s="415"/>
      <c r="BK48" s="415"/>
      <c r="BL48" s="415"/>
      <c r="BM48" s="415"/>
      <c r="BN48" s="415"/>
      <c r="BO48" s="415"/>
      <c r="BP48" s="415"/>
      <c r="BQ48" s="415"/>
      <c r="BR48" s="415"/>
      <c r="BS48" s="415"/>
      <c r="BT48" s="415"/>
      <c r="BU48" s="415"/>
      <c r="BV48" s="415"/>
      <c r="BW48" s="415"/>
      <c r="BX48" s="415"/>
      <c r="BY48" s="415"/>
      <c r="BZ48" s="417"/>
    </row>
    <row r="49" spans="1:78" s="67" customFormat="1" ht="15" customHeight="1" thickBot="1">
      <c r="A49" s="66"/>
      <c r="B49" s="435"/>
      <c r="C49" s="436"/>
      <c r="D49" s="436"/>
      <c r="E49" s="436"/>
      <c r="F49" s="436"/>
      <c r="G49" s="436"/>
      <c r="H49" s="436"/>
      <c r="I49" s="436"/>
      <c r="J49" s="436"/>
      <c r="K49" s="436"/>
      <c r="L49" s="153"/>
      <c r="M49" s="154"/>
      <c r="N49" s="436"/>
      <c r="O49" s="436"/>
      <c r="P49" s="436"/>
      <c r="Q49" s="436"/>
      <c r="R49" s="436"/>
      <c r="S49" s="436"/>
      <c r="T49" s="436"/>
      <c r="U49" s="532" t="s">
        <v>120</v>
      </c>
      <c r="V49" s="532"/>
      <c r="W49" s="532"/>
      <c r="X49" s="532"/>
      <c r="Y49" s="532"/>
      <c r="Z49" s="532"/>
      <c r="AA49" s="532"/>
      <c r="AB49" s="532"/>
      <c r="AC49" s="532"/>
      <c r="AD49" s="532"/>
      <c r="AE49" s="533"/>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534"/>
      <c r="BB49" s="534"/>
      <c r="BC49" s="534"/>
      <c r="BD49" s="534"/>
      <c r="BE49" s="534"/>
      <c r="BF49" s="534"/>
      <c r="BG49" s="534"/>
      <c r="BH49" s="534"/>
      <c r="BI49" s="534"/>
      <c r="BJ49" s="534"/>
      <c r="BK49" s="534"/>
      <c r="BL49" s="534"/>
      <c r="BM49" s="534"/>
      <c r="BN49" s="534"/>
      <c r="BO49" s="534"/>
      <c r="BP49" s="534"/>
      <c r="BQ49" s="534"/>
      <c r="BR49" s="534"/>
      <c r="BS49" s="534"/>
      <c r="BT49" s="534"/>
      <c r="BU49" s="534"/>
      <c r="BV49" s="534"/>
      <c r="BW49" s="534"/>
      <c r="BX49" s="534"/>
      <c r="BY49" s="534"/>
      <c r="BZ49" s="535"/>
    </row>
    <row r="50" spans="1:78" s="67" customFormat="1" ht="15" customHeight="1" thickBot="1">
      <c r="A50" s="66"/>
      <c r="B50" s="529" t="s">
        <v>144</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W50" s="530"/>
      <c r="AX50" s="530"/>
      <c r="AY50" s="530"/>
      <c r="AZ50" s="530"/>
      <c r="BA50" s="530"/>
      <c r="BB50" s="530"/>
      <c r="BC50" s="530"/>
      <c r="BD50" s="530"/>
      <c r="BE50" s="530"/>
      <c r="BF50" s="530"/>
      <c r="BG50" s="530"/>
      <c r="BH50" s="530"/>
      <c r="BI50" s="530"/>
      <c r="BJ50" s="530"/>
      <c r="BK50" s="530"/>
      <c r="BL50" s="530"/>
      <c r="BM50" s="530"/>
      <c r="BN50" s="530"/>
      <c r="BO50" s="530"/>
      <c r="BP50" s="530"/>
      <c r="BQ50" s="530"/>
      <c r="BR50" s="530"/>
      <c r="BS50" s="530"/>
      <c r="BT50" s="530"/>
      <c r="BU50" s="530"/>
      <c r="BV50" s="530"/>
      <c r="BW50" s="530"/>
      <c r="BX50" s="530"/>
      <c r="BY50" s="530"/>
      <c r="BZ50" s="531"/>
    </row>
    <row r="51" spans="1:78" s="67" customFormat="1" ht="15" customHeight="1">
      <c r="A51" s="66"/>
      <c r="B51" s="418" t="s">
        <v>218</v>
      </c>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c r="BW51" s="419"/>
      <c r="BX51" s="419"/>
      <c r="BY51" s="419"/>
      <c r="BZ51" s="420"/>
    </row>
    <row r="52" spans="1:78" s="67" customFormat="1" ht="15" customHeight="1">
      <c r="A52" s="66"/>
      <c r="B52" s="155"/>
      <c r="C52" s="156"/>
      <c r="D52" s="156"/>
      <c r="E52" s="283" t="s">
        <v>145</v>
      </c>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7"/>
    </row>
    <row r="53" spans="1:78" s="67" customFormat="1" ht="20.25" customHeight="1">
      <c r="A53" s="66">
        <v>1</v>
      </c>
      <c r="B53" s="155"/>
      <c r="C53" s="156"/>
      <c r="D53" s="156"/>
      <c r="E53" s="156"/>
      <c r="F53" s="156"/>
      <c r="G53" s="156"/>
      <c r="H53" s="158" t="s">
        <v>146</v>
      </c>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7"/>
    </row>
    <row r="54" spans="1:78" s="67" customFormat="1" ht="18.75" customHeight="1">
      <c r="A54" s="66">
        <v>2</v>
      </c>
      <c r="B54" s="155"/>
      <c r="C54" s="156"/>
      <c r="D54" s="156"/>
      <c r="E54" s="156"/>
      <c r="F54" s="156"/>
      <c r="G54" s="156"/>
      <c r="H54" s="158"/>
      <c r="I54" s="156"/>
      <c r="J54" s="156"/>
      <c r="K54" s="156"/>
      <c r="L54" s="562" t="s">
        <v>216</v>
      </c>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562"/>
      <c r="AX54" s="562"/>
      <c r="AY54" s="562"/>
      <c r="AZ54" s="562"/>
      <c r="BA54" s="562"/>
      <c r="BB54" s="562"/>
      <c r="BC54" s="562"/>
      <c r="BD54" s="562"/>
      <c r="BE54" s="562"/>
      <c r="BF54" s="562"/>
      <c r="BG54" s="562"/>
      <c r="BH54" s="562"/>
      <c r="BI54" s="562"/>
      <c r="BJ54" s="562"/>
      <c r="BK54" s="562"/>
      <c r="BL54" s="562"/>
      <c r="BM54" s="562"/>
      <c r="BN54" s="562"/>
      <c r="BO54" s="562"/>
      <c r="BP54" s="156"/>
      <c r="BQ54" s="156"/>
      <c r="BR54" s="156"/>
      <c r="BS54" s="156"/>
      <c r="BT54" s="156"/>
      <c r="BU54" s="156"/>
      <c r="BV54" s="156"/>
      <c r="BW54" s="156"/>
      <c r="BX54" s="156"/>
      <c r="BY54" s="156"/>
      <c r="BZ54" s="157"/>
    </row>
    <row r="55" spans="1:78" s="67" customFormat="1" ht="18.75" customHeight="1">
      <c r="A55" s="66">
        <v>3</v>
      </c>
      <c r="B55" s="155"/>
      <c r="C55" s="156"/>
      <c r="D55" s="156"/>
      <c r="E55" s="156"/>
      <c r="F55" s="156"/>
      <c r="G55" s="156"/>
      <c r="H55" s="158"/>
      <c r="I55" s="156"/>
      <c r="J55" s="156"/>
      <c r="K55" s="156"/>
      <c r="L55" s="315"/>
      <c r="M55" s="315"/>
      <c r="N55" s="315"/>
      <c r="O55" s="562" t="s">
        <v>255</v>
      </c>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2"/>
      <c r="BT55" s="562"/>
      <c r="BU55" s="562"/>
      <c r="BV55" s="562"/>
      <c r="BW55" s="562"/>
      <c r="BX55" s="562"/>
      <c r="BY55" s="562"/>
      <c r="BZ55" s="157"/>
    </row>
    <row r="56" spans="1:78" s="67" customFormat="1" ht="21" customHeight="1">
      <c r="A56" s="66">
        <v>4</v>
      </c>
      <c r="B56" s="155"/>
      <c r="C56" s="156"/>
      <c r="D56" s="156"/>
      <c r="E56" s="156"/>
      <c r="F56" s="156"/>
      <c r="G56" s="156"/>
      <c r="H56" s="158"/>
      <c r="I56" s="156"/>
      <c r="J56" s="156"/>
      <c r="K56" s="156"/>
      <c r="L56" s="315"/>
      <c r="M56" s="315"/>
      <c r="N56" s="315"/>
      <c r="O56" s="562" t="s">
        <v>256</v>
      </c>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c r="BC56" s="562"/>
      <c r="BD56" s="562"/>
      <c r="BE56" s="562"/>
      <c r="BF56" s="562"/>
      <c r="BG56" s="562"/>
      <c r="BH56" s="562"/>
      <c r="BI56" s="562"/>
      <c r="BJ56" s="562"/>
      <c r="BK56" s="562"/>
      <c r="BL56" s="562"/>
      <c r="BM56" s="562"/>
      <c r="BN56" s="562"/>
      <c r="BO56" s="562"/>
      <c r="BP56" s="562"/>
      <c r="BQ56" s="562"/>
      <c r="BR56" s="562"/>
      <c r="BS56" s="562"/>
      <c r="BT56" s="562"/>
      <c r="BU56" s="562"/>
      <c r="BV56" s="562"/>
      <c r="BW56" s="562"/>
      <c r="BX56" s="562"/>
      <c r="BY56" s="562"/>
      <c r="BZ56" s="157"/>
    </row>
    <row r="57" spans="1:78" s="67" customFormat="1" ht="6.75" customHeight="1">
      <c r="A57" s="66"/>
      <c r="B57" s="155"/>
      <c r="C57" s="156"/>
      <c r="D57" s="156"/>
      <c r="E57" s="156"/>
      <c r="F57" s="156"/>
      <c r="G57" s="156"/>
      <c r="H57" s="158"/>
      <c r="I57" s="156"/>
      <c r="J57" s="156"/>
      <c r="K57" s="156"/>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5"/>
      <c r="BL57" s="315"/>
      <c r="BM57" s="315"/>
      <c r="BN57" s="315"/>
      <c r="BO57" s="315"/>
      <c r="BP57" s="156"/>
      <c r="BQ57" s="156"/>
      <c r="BR57" s="156"/>
      <c r="BS57" s="156"/>
      <c r="BT57" s="156"/>
      <c r="BU57" s="156"/>
      <c r="BV57" s="156"/>
      <c r="BW57" s="156"/>
      <c r="BX57" s="156"/>
      <c r="BY57" s="156"/>
      <c r="BZ57" s="157"/>
    </row>
    <row r="58" spans="1:78" s="67" customFormat="1" ht="19.5" customHeight="1">
      <c r="A58" s="66">
        <v>5</v>
      </c>
      <c r="B58" s="155"/>
      <c r="C58" s="156"/>
      <c r="D58" s="156"/>
      <c r="E58" s="156"/>
      <c r="F58" s="156"/>
      <c r="G58" s="156"/>
      <c r="H58" s="158"/>
      <c r="I58" s="156"/>
      <c r="J58" s="156"/>
      <c r="K58" s="156"/>
      <c r="L58" s="562" t="s">
        <v>215</v>
      </c>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c r="BC58" s="562"/>
      <c r="BD58" s="562"/>
      <c r="BE58" s="562"/>
      <c r="BF58" s="562"/>
      <c r="BG58" s="562"/>
      <c r="BH58" s="562"/>
      <c r="BI58" s="562"/>
      <c r="BJ58" s="562"/>
      <c r="BK58" s="562"/>
      <c r="BL58" s="562"/>
      <c r="BM58" s="562"/>
      <c r="BN58" s="562"/>
      <c r="BO58" s="562"/>
      <c r="BP58" s="156"/>
      <c r="BQ58" s="156"/>
      <c r="BR58" s="156"/>
      <c r="BS58" s="156"/>
      <c r="BT58" s="156"/>
      <c r="BU58" s="156"/>
      <c r="BV58" s="156"/>
      <c r="BW58" s="156"/>
      <c r="BX58" s="156"/>
      <c r="BY58" s="156"/>
      <c r="BZ58" s="157"/>
    </row>
    <row r="59" spans="1:78" s="67" customFormat="1" ht="18.75" customHeight="1">
      <c r="A59" s="66">
        <v>6</v>
      </c>
      <c r="B59" s="155"/>
      <c r="C59" s="156"/>
      <c r="D59" s="156"/>
      <c r="E59" s="156"/>
      <c r="F59" s="156"/>
      <c r="G59" s="156"/>
      <c r="H59" s="158"/>
      <c r="I59" s="156"/>
      <c r="J59" s="156"/>
      <c r="K59" s="156"/>
      <c r="L59" s="315"/>
      <c r="M59" s="315"/>
      <c r="N59" s="315"/>
      <c r="O59" s="562" t="s">
        <v>257</v>
      </c>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562"/>
      <c r="BO59" s="562"/>
      <c r="BP59" s="562"/>
      <c r="BQ59" s="562"/>
      <c r="BR59" s="562"/>
      <c r="BS59" s="562"/>
      <c r="BT59" s="562"/>
      <c r="BU59" s="562"/>
      <c r="BV59" s="562"/>
      <c r="BW59" s="562"/>
      <c r="BX59" s="562"/>
      <c r="BY59" s="562"/>
      <c r="BZ59" s="157"/>
    </row>
    <row r="60" spans="1:78" s="67" customFormat="1" ht="19.5" customHeight="1">
      <c r="A60" s="66"/>
      <c r="B60" s="155"/>
      <c r="C60" s="156"/>
      <c r="D60" s="156"/>
      <c r="E60" s="156"/>
      <c r="F60" s="156"/>
      <c r="G60" s="156"/>
      <c r="H60" s="158"/>
      <c r="I60" s="156"/>
      <c r="J60" s="156"/>
      <c r="K60" s="156"/>
      <c r="L60" s="156"/>
      <c r="M60" s="315"/>
      <c r="N60" s="315"/>
      <c r="O60" s="562" t="s">
        <v>259</v>
      </c>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2"/>
      <c r="BQ60" s="562"/>
      <c r="BR60" s="562"/>
      <c r="BS60" s="562"/>
      <c r="BT60" s="562"/>
      <c r="BU60" s="562"/>
      <c r="BV60" s="562"/>
      <c r="BW60" s="562"/>
      <c r="BX60" s="562"/>
      <c r="BY60" s="562"/>
      <c r="BZ60" s="157"/>
    </row>
    <row r="61" spans="1:78" s="67" customFormat="1" ht="18.75" customHeight="1">
      <c r="A61" s="66"/>
      <c r="B61" s="155"/>
      <c r="C61" s="156"/>
      <c r="D61" s="156"/>
      <c r="E61" s="156"/>
      <c r="F61" s="156"/>
      <c r="G61" s="156"/>
      <c r="H61" s="158"/>
      <c r="I61" s="156"/>
      <c r="J61" s="156"/>
      <c r="K61" s="156"/>
      <c r="L61" s="315"/>
      <c r="M61" s="315"/>
      <c r="N61" s="315"/>
      <c r="O61" s="562" t="s">
        <v>258</v>
      </c>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562"/>
      <c r="BE61" s="562"/>
      <c r="BF61" s="562"/>
      <c r="BG61" s="562"/>
      <c r="BH61" s="562"/>
      <c r="BI61" s="562"/>
      <c r="BJ61" s="562"/>
      <c r="BK61" s="562"/>
      <c r="BL61" s="562"/>
      <c r="BM61" s="562"/>
      <c r="BN61" s="562"/>
      <c r="BO61" s="562"/>
      <c r="BP61" s="562"/>
      <c r="BQ61" s="562"/>
      <c r="BR61" s="562"/>
      <c r="BS61" s="562"/>
      <c r="BT61" s="562"/>
      <c r="BU61" s="562"/>
      <c r="BV61" s="562"/>
      <c r="BW61" s="562"/>
      <c r="BX61" s="562"/>
      <c r="BY61" s="562"/>
      <c r="BZ61" s="157"/>
    </row>
    <row r="62" spans="1:78" s="67" customFormat="1" ht="10.5" customHeight="1">
      <c r="A62" s="66"/>
      <c r="B62" s="155"/>
      <c r="C62" s="156"/>
      <c r="D62" s="156"/>
      <c r="E62" s="156"/>
      <c r="F62" s="156"/>
      <c r="G62" s="156"/>
      <c r="H62" s="158"/>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7"/>
    </row>
    <row r="63" spans="1:78" s="67" customFormat="1" ht="20.25" customHeight="1">
      <c r="A63" s="66">
        <v>7</v>
      </c>
      <c r="B63" s="155"/>
      <c r="C63" s="156"/>
      <c r="D63" s="156"/>
      <c r="E63" s="156"/>
      <c r="F63" s="156"/>
      <c r="G63" s="156"/>
      <c r="H63" s="158" t="s">
        <v>147</v>
      </c>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7"/>
    </row>
    <row r="64" spans="1:78" s="67" customFormat="1" ht="12.75" customHeight="1" thickBot="1">
      <c r="A64" s="66"/>
      <c r="B64" s="155"/>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7"/>
    </row>
    <row r="65" spans="2:78" ht="18" customHeight="1" thickBot="1">
      <c r="B65" s="339" t="s">
        <v>4</v>
      </c>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340"/>
      <c r="BB65" s="340"/>
      <c r="BC65" s="340"/>
      <c r="BD65" s="340"/>
      <c r="BE65" s="340"/>
      <c r="BF65" s="340"/>
      <c r="BG65" s="340"/>
      <c r="BH65" s="340"/>
      <c r="BI65" s="340"/>
      <c r="BJ65" s="340"/>
      <c r="BK65" s="340"/>
      <c r="BL65" s="340"/>
      <c r="BM65" s="340"/>
      <c r="BN65" s="340"/>
      <c r="BO65" s="340"/>
      <c r="BP65" s="340"/>
      <c r="BQ65" s="340"/>
      <c r="BR65" s="340"/>
      <c r="BS65" s="340"/>
      <c r="BT65" s="340"/>
      <c r="BU65" s="340"/>
      <c r="BV65" s="340"/>
      <c r="BW65" s="340"/>
      <c r="BX65" s="340"/>
      <c r="BY65" s="340"/>
      <c r="BZ65" s="341"/>
    </row>
    <row r="66" spans="2:78" ht="18" customHeight="1">
      <c r="B66" s="421" t="s">
        <v>148</v>
      </c>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2"/>
      <c r="BI66" s="422"/>
      <c r="BJ66" s="422"/>
      <c r="BK66" s="422"/>
      <c r="BL66" s="422"/>
      <c r="BM66" s="422"/>
      <c r="BN66" s="422"/>
      <c r="BO66" s="422"/>
      <c r="BP66" s="422"/>
      <c r="BQ66" s="422"/>
      <c r="BR66" s="422"/>
      <c r="BS66" s="422"/>
      <c r="BT66" s="422"/>
      <c r="BU66" s="422"/>
      <c r="BV66" s="422"/>
      <c r="BW66" s="422"/>
      <c r="BX66" s="422"/>
      <c r="BY66" s="422"/>
      <c r="BZ66" s="423"/>
    </row>
    <row r="67" spans="2:78" ht="15.75" customHeight="1">
      <c r="B67" s="425"/>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6"/>
      <c r="BO67" s="426"/>
      <c r="BP67" s="426"/>
      <c r="BQ67" s="426"/>
      <c r="BR67" s="426"/>
      <c r="BS67" s="426"/>
      <c r="BT67" s="426"/>
      <c r="BU67" s="426"/>
      <c r="BV67" s="426"/>
      <c r="BW67" s="426"/>
      <c r="BX67" s="426"/>
      <c r="BY67" s="426"/>
      <c r="BZ67" s="427"/>
    </row>
    <row r="68" spans="2:78" ht="15.75" customHeight="1">
      <c r="B68" s="428"/>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426"/>
      <c r="BT68" s="426"/>
      <c r="BU68" s="426"/>
      <c r="BV68" s="426"/>
      <c r="BW68" s="426"/>
      <c r="BX68" s="426"/>
      <c r="BY68" s="426"/>
      <c r="BZ68" s="427"/>
    </row>
    <row r="69" spans="2:78" ht="15.75" customHeight="1">
      <c r="B69" s="428"/>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6"/>
      <c r="BO69" s="426"/>
      <c r="BP69" s="426"/>
      <c r="BQ69" s="426"/>
      <c r="BR69" s="426"/>
      <c r="BS69" s="426"/>
      <c r="BT69" s="426"/>
      <c r="BU69" s="426"/>
      <c r="BV69" s="426"/>
      <c r="BW69" s="426"/>
      <c r="BX69" s="426"/>
      <c r="BY69" s="426"/>
      <c r="BZ69" s="427"/>
    </row>
    <row r="70" spans="2:78" ht="15.75" customHeight="1">
      <c r="B70" s="428"/>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6"/>
      <c r="BO70" s="426"/>
      <c r="BP70" s="426"/>
      <c r="BQ70" s="426"/>
      <c r="BR70" s="426"/>
      <c r="BS70" s="426"/>
      <c r="BT70" s="426"/>
      <c r="BU70" s="426"/>
      <c r="BV70" s="426"/>
      <c r="BW70" s="426"/>
      <c r="BX70" s="426"/>
      <c r="BY70" s="426"/>
      <c r="BZ70" s="427"/>
    </row>
    <row r="71" spans="2:78" ht="15.75" customHeight="1">
      <c r="B71" s="428"/>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7"/>
    </row>
    <row r="72" spans="2:78" ht="15.75" customHeight="1">
      <c r="B72" s="428"/>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6"/>
      <c r="BO72" s="426"/>
      <c r="BP72" s="426"/>
      <c r="BQ72" s="426"/>
      <c r="BR72" s="426"/>
      <c r="BS72" s="426"/>
      <c r="BT72" s="426"/>
      <c r="BU72" s="426"/>
      <c r="BV72" s="426"/>
      <c r="BW72" s="426"/>
      <c r="BX72" s="426"/>
      <c r="BY72" s="426"/>
      <c r="BZ72" s="427"/>
    </row>
    <row r="73" spans="2:78" ht="15.75" customHeight="1">
      <c r="B73" s="428"/>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6"/>
      <c r="BN73" s="426"/>
      <c r="BO73" s="426"/>
      <c r="BP73" s="426"/>
      <c r="BQ73" s="426"/>
      <c r="BR73" s="426"/>
      <c r="BS73" s="426"/>
      <c r="BT73" s="426"/>
      <c r="BU73" s="426"/>
      <c r="BV73" s="426"/>
      <c r="BW73" s="426"/>
      <c r="BX73" s="426"/>
      <c r="BY73" s="426"/>
      <c r="BZ73" s="427"/>
    </row>
    <row r="74" spans="2:78" ht="15.75" customHeight="1">
      <c r="B74" s="428"/>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6"/>
      <c r="BR74" s="426"/>
      <c r="BS74" s="426"/>
      <c r="BT74" s="426"/>
      <c r="BU74" s="426"/>
      <c r="BV74" s="426"/>
      <c r="BW74" s="426"/>
      <c r="BX74" s="426"/>
      <c r="BY74" s="426"/>
      <c r="BZ74" s="427"/>
    </row>
    <row r="75" spans="2:78" ht="15.75" customHeight="1">
      <c r="B75" s="428"/>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6"/>
      <c r="BN75" s="426"/>
      <c r="BO75" s="426"/>
      <c r="BP75" s="426"/>
      <c r="BQ75" s="426"/>
      <c r="BR75" s="426"/>
      <c r="BS75" s="426"/>
      <c r="BT75" s="426"/>
      <c r="BU75" s="426"/>
      <c r="BV75" s="426"/>
      <c r="BW75" s="426"/>
      <c r="BX75" s="426"/>
      <c r="BY75" s="426"/>
      <c r="BZ75" s="427"/>
    </row>
    <row r="76" spans="2:78" ht="15.75" customHeight="1">
      <c r="B76" s="428"/>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6"/>
      <c r="BN76" s="426"/>
      <c r="BO76" s="426"/>
      <c r="BP76" s="426"/>
      <c r="BQ76" s="426"/>
      <c r="BR76" s="426"/>
      <c r="BS76" s="426"/>
      <c r="BT76" s="426"/>
      <c r="BU76" s="426"/>
      <c r="BV76" s="426"/>
      <c r="BW76" s="426"/>
      <c r="BX76" s="426"/>
      <c r="BY76" s="426"/>
      <c r="BZ76" s="427"/>
    </row>
    <row r="77" spans="2:78" ht="15.75" customHeight="1">
      <c r="B77" s="428"/>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6"/>
      <c r="BY77" s="426"/>
      <c r="BZ77" s="427"/>
    </row>
    <row r="78" spans="2:78" ht="15.75" customHeight="1">
      <c r="B78" s="428"/>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6"/>
      <c r="BW78" s="426"/>
      <c r="BX78" s="426"/>
      <c r="BY78" s="426"/>
      <c r="BZ78" s="427"/>
    </row>
    <row r="79" spans="2:78" ht="15.75" customHeight="1">
      <c r="B79" s="428"/>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7"/>
    </row>
    <row r="80" spans="2:78" ht="15.75" customHeight="1">
      <c r="B80" s="428"/>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7"/>
    </row>
    <row r="81" spans="1:114" ht="15.75" customHeight="1">
      <c r="B81" s="428"/>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6"/>
      <c r="BZ81" s="427"/>
    </row>
    <row r="82" spans="1:114" ht="15.75" customHeight="1" thickBot="1">
      <c r="B82" s="429"/>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430"/>
      <c r="BR82" s="430"/>
      <c r="BS82" s="430"/>
      <c r="BT82" s="430"/>
      <c r="BU82" s="430"/>
      <c r="BV82" s="430"/>
      <c r="BW82" s="430"/>
      <c r="BX82" s="430"/>
      <c r="BY82" s="430"/>
      <c r="BZ82" s="431"/>
    </row>
    <row r="83" spans="1:114" s="67" customFormat="1" ht="16.5" customHeight="1">
      <c r="A83" s="66"/>
      <c r="B83" s="159"/>
      <c r="C83" s="166" t="s">
        <v>149</v>
      </c>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1"/>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row>
    <row r="84" spans="1:114" s="67" customFormat="1" ht="16.5" customHeight="1">
      <c r="A84" s="66"/>
      <c r="B84" s="331"/>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3"/>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c r="DG84" s="95"/>
      <c r="DH84" s="95"/>
      <c r="DI84" s="95"/>
      <c r="DJ84" s="95"/>
    </row>
    <row r="85" spans="1:114" s="67" customFormat="1" ht="16.5" customHeight="1">
      <c r="A85" s="66"/>
      <c r="B85" s="331"/>
      <c r="C85" s="332"/>
      <c r="D85" s="332"/>
      <c r="E85" s="332"/>
      <c r="F85" s="332"/>
      <c r="G85" s="332"/>
      <c r="H85" s="332"/>
      <c r="I85" s="332"/>
      <c r="J85" s="332"/>
      <c r="K85" s="332"/>
      <c r="L85" s="332"/>
      <c r="M85" s="332"/>
      <c r="N85" s="332"/>
      <c r="O85" s="332"/>
      <c r="P85" s="332"/>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3"/>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row>
    <row r="86" spans="1:114" s="67" customFormat="1" ht="16.5" customHeight="1">
      <c r="A86" s="66"/>
      <c r="B86" s="331"/>
      <c r="C86" s="332"/>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3"/>
      <c r="CB86" s="95"/>
      <c r="CC86" s="95"/>
      <c r="CD86" s="95"/>
      <c r="CE86" s="95"/>
      <c r="CF86" s="95"/>
      <c r="CG86" s="95"/>
      <c r="CH86" s="95"/>
      <c r="CI86" s="95"/>
      <c r="CJ86" s="95"/>
      <c r="CK86" s="95"/>
      <c r="CL86" s="95"/>
      <c r="CM86" s="95"/>
      <c r="CN86" s="95"/>
      <c r="CO86" s="95"/>
      <c r="CP86" s="95"/>
      <c r="CQ86" s="95"/>
      <c r="CR86" s="95"/>
      <c r="CS86" s="95"/>
      <c r="CT86" s="95"/>
      <c r="CU86" s="95"/>
      <c r="CV86" s="95"/>
      <c r="CW86" s="95"/>
      <c r="CX86" s="95"/>
      <c r="CY86" s="95"/>
      <c r="CZ86" s="95"/>
      <c r="DA86" s="95"/>
      <c r="DB86" s="95"/>
      <c r="DC86" s="95"/>
      <c r="DD86" s="95"/>
      <c r="DE86" s="95"/>
      <c r="DF86" s="95"/>
      <c r="DG86" s="95"/>
      <c r="DH86" s="95"/>
      <c r="DI86" s="95"/>
      <c r="DJ86" s="95"/>
    </row>
    <row r="87" spans="1:114" s="67" customFormat="1" ht="16.5" customHeight="1">
      <c r="A87" s="66"/>
      <c r="B87" s="331"/>
      <c r="C87" s="332"/>
      <c r="D87" s="332"/>
      <c r="E87" s="332"/>
      <c r="F87" s="332"/>
      <c r="G87" s="332"/>
      <c r="H87" s="332"/>
      <c r="I87" s="332"/>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3"/>
      <c r="CB87" s="95"/>
      <c r="CC87" s="95"/>
      <c r="CD87" s="95"/>
      <c r="CE87" s="95"/>
      <c r="CF87" s="95"/>
      <c r="CG87" s="95"/>
      <c r="CH87" s="95"/>
      <c r="CI87" s="95"/>
      <c r="CJ87" s="95"/>
      <c r="CK87" s="95"/>
      <c r="CL87" s="95"/>
      <c r="CM87" s="95"/>
      <c r="CN87" s="95"/>
      <c r="CO87" s="95"/>
      <c r="CP87" s="95"/>
      <c r="CQ87" s="95"/>
      <c r="CR87" s="95"/>
      <c r="CS87" s="95"/>
      <c r="CT87" s="95"/>
      <c r="CU87" s="95"/>
      <c r="CV87" s="95"/>
      <c r="CW87" s="95"/>
      <c r="CX87" s="95"/>
      <c r="CY87" s="95"/>
      <c r="CZ87" s="95"/>
      <c r="DA87" s="95"/>
      <c r="DB87" s="95"/>
      <c r="DC87" s="95"/>
      <c r="DD87" s="95"/>
      <c r="DE87" s="95"/>
      <c r="DF87" s="95"/>
      <c r="DG87" s="95"/>
      <c r="DH87" s="95"/>
      <c r="DI87" s="95"/>
      <c r="DJ87" s="95"/>
    </row>
    <row r="88" spans="1:114" s="67" customFormat="1" ht="16.5" customHeight="1">
      <c r="A88" s="6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3"/>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row>
    <row r="89" spans="1:114" s="67" customFormat="1" ht="16.5" customHeight="1">
      <c r="A89" s="66"/>
      <c r="B89" s="331"/>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2"/>
      <c r="BU89" s="332"/>
      <c r="BV89" s="332"/>
      <c r="BW89" s="332"/>
      <c r="BX89" s="332"/>
      <c r="BY89" s="332"/>
      <c r="BZ89" s="333"/>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c r="DG89" s="95"/>
      <c r="DH89" s="95"/>
      <c r="DI89" s="95"/>
      <c r="DJ89" s="95"/>
    </row>
    <row r="90" spans="1:114" s="67" customFormat="1" ht="16.5" customHeight="1">
      <c r="A90" s="66"/>
      <c r="B90" s="331"/>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2"/>
      <c r="BN90" s="332"/>
      <c r="BO90" s="332"/>
      <c r="BP90" s="332"/>
      <c r="BQ90" s="332"/>
      <c r="BR90" s="332"/>
      <c r="BS90" s="332"/>
      <c r="BT90" s="332"/>
      <c r="BU90" s="332"/>
      <c r="BV90" s="332"/>
      <c r="BW90" s="332"/>
      <c r="BX90" s="332"/>
      <c r="BY90" s="332"/>
      <c r="BZ90" s="333"/>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c r="DG90" s="95"/>
      <c r="DH90" s="95"/>
      <c r="DI90" s="95"/>
      <c r="DJ90" s="95"/>
    </row>
    <row r="91" spans="1:114" s="67" customFormat="1" ht="16.5" customHeight="1">
      <c r="A91" s="66"/>
      <c r="B91" s="331"/>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2"/>
      <c r="BX91" s="332"/>
      <c r="BY91" s="332"/>
      <c r="BZ91" s="333"/>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c r="DG91" s="95"/>
      <c r="DH91" s="95"/>
      <c r="DI91" s="95"/>
      <c r="DJ91" s="95"/>
    </row>
    <row r="92" spans="1:114" s="67" customFormat="1" ht="16.5" customHeight="1">
      <c r="A92" s="66"/>
      <c r="B92" s="331"/>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2"/>
      <c r="BN92" s="332"/>
      <c r="BO92" s="332"/>
      <c r="BP92" s="332"/>
      <c r="BQ92" s="332"/>
      <c r="BR92" s="332"/>
      <c r="BS92" s="332"/>
      <c r="BT92" s="332"/>
      <c r="BU92" s="332"/>
      <c r="BV92" s="332"/>
      <c r="BW92" s="332"/>
      <c r="BX92" s="332"/>
      <c r="BY92" s="332"/>
      <c r="BZ92" s="333"/>
      <c r="CB92" s="95"/>
      <c r="CC92" s="95"/>
      <c r="CD92" s="95"/>
      <c r="CE92" s="95"/>
      <c r="CF92" s="95"/>
      <c r="CG92" s="95"/>
      <c r="CH92" s="95"/>
      <c r="CI92" s="95"/>
      <c r="CJ92" s="95"/>
      <c r="CK92" s="95"/>
      <c r="CL92" s="95"/>
      <c r="CM92" s="95"/>
      <c r="CN92" s="95"/>
      <c r="CO92" s="95"/>
      <c r="CP92" s="95"/>
      <c r="CQ92" s="95"/>
      <c r="CR92" s="95"/>
      <c r="CS92" s="95"/>
      <c r="CT92" s="95"/>
      <c r="CU92" s="95"/>
      <c r="CV92" s="95"/>
      <c r="CW92" s="95"/>
      <c r="CX92" s="95"/>
      <c r="CY92" s="95"/>
      <c r="CZ92" s="95"/>
      <c r="DA92" s="95"/>
      <c r="DB92" s="95"/>
      <c r="DC92" s="95"/>
      <c r="DD92" s="95"/>
      <c r="DE92" s="95"/>
      <c r="DF92" s="95"/>
      <c r="DG92" s="95"/>
      <c r="DH92" s="95"/>
      <c r="DI92" s="95"/>
      <c r="DJ92" s="95"/>
    </row>
    <row r="93" spans="1:114" s="67" customFormat="1" ht="16.5" customHeight="1">
      <c r="A93" s="66"/>
      <c r="B93" s="331"/>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2"/>
      <c r="BR93" s="332"/>
      <c r="BS93" s="332"/>
      <c r="BT93" s="332"/>
      <c r="BU93" s="332"/>
      <c r="BV93" s="332"/>
      <c r="BW93" s="332"/>
      <c r="BX93" s="332"/>
      <c r="BY93" s="332"/>
      <c r="BZ93" s="333"/>
      <c r="CB93" s="95"/>
      <c r="CC93" s="95"/>
      <c r="CD93" s="95"/>
      <c r="CE93" s="95"/>
      <c r="CF93" s="95"/>
      <c r="CG93" s="95"/>
      <c r="CH93" s="95"/>
      <c r="CI93" s="95"/>
      <c r="CJ93" s="95"/>
      <c r="CK93" s="95"/>
      <c r="CL93" s="95"/>
      <c r="CM93" s="95"/>
      <c r="CN93" s="95"/>
      <c r="CO93" s="95"/>
      <c r="CP93" s="95"/>
      <c r="CQ93" s="95"/>
      <c r="CR93" s="95"/>
      <c r="CS93" s="95"/>
      <c r="CT93" s="95"/>
      <c r="CU93" s="95"/>
      <c r="CV93" s="95"/>
      <c r="CW93" s="95"/>
      <c r="CX93" s="95"/>
      <c r="CY93" s="95"/>
      <c r="CZ93" s="95"/>
      <c r="DA93" s="95"/>
      <c r="DB93" s="95"/>
      <c r="DC93" s="95"/>
      <c r="DD93" s="95"/>
      <c r="DE93" s="95"/>
      <c r="DF93" s="95"/>
      <c r="DG93" s="95"/>
      <c r="DH93" s="95"/>
      <c r="DI93" s="95"/>
      <c r="DJ93" s="95"/>
    </row>
    <row r="94" spans="1:114" s="67" customFormat="1" ht="16.5" customHeight="1">
      <c r="A94" s="66"/>
      <c r="B94" s="331"/>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3"/>
      <c r="CB94" s="95"/>
      <c r="CC94" s="95"/>
      <c r="CD94" s="95"/>
      <c r="CE94" s="95"/>
      <c r="CF94" s="95"/>
      <c r="CG94" s="95"/>
      <c r="CH94" s="95"/>
      <c r="CI94" s="95"/>
      <c r="CJ94" s="95"/>
      <c r="CK94" s="95"/>
      <c r="CL94" s="95"/>
      <c r="CM94" s="95"/>
      <c r="CN94" s="95"/>
      <c r="CO94" s="95"/>
      <c r="CP94" s="95"/>
      <c r="CQ94" s="95"/>
      <c r="CR94" s="95"/>
      <c r="CS94" s="95"/>
      <c r="CT94" s="95"/>
      <c r="CU94" s="95"/>
      <c r="CV94" s="95"/>
      <c r="CW94" s="95"/>
      <c r="CX94" s="95"/>
      <c r="CY94" s="95"/>
      <c r="CZ94" s="95"/>
      <c r="DA94" s="95"/>
      <c r="DB94" s="95"/>
      <c r="DC94" s="95"/>
      <c r="DD94" s="95"/>
      <c r="DE94" s="95"/>
      <c r="DF94" s="95"/>
      <c r="DG94" s="95"/>
      <c r="DH94" s="95"/>
      <c r="DI94" s="95"/>
      <c r="DJ94" s="95"/>
    </row>
    <row r="95" spans="1:114" s="67" customFormat="1" ht="16.5" customHeight="1">
      <c r="A95" s="66"/>
      <c r="B95" s="331"/>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3"/>
      <c r="CB95" s="95"/>
      <c r="CC95" s="95"/>
      <c r="CD95" s="95"/>
      <c r="CE95" s="95"/>
      <c r="CF95" s="95"/>
      <c r="CG95" s="95"/>
      <c r="CH95" s="95"/>
      <c r="CI95" s="95"/>
      <c r="CJ95" s="95"/>
      <c r="CK95" s="95"/>
      <c r="CL95" s="95"/>
      <c r="CM95" s="95"/>
      <c r="CN95" s="95"/>
      <c r="CO95" s="95"/>
      <c r="CP95" s="95"/>
      <c r="CQ95" s="95"/>
      <c r="CR95" s="95"/>
      <c r="CS95" s="95"/>
      <c r="CT95" s="95"/>
      <c r="CU95" s="95"/>
      <c r="CV95" s="95"/>
      <c r="CW95" s="95"/>
      <c r="CX95" s="95"/>
      <c r="CY95" s="95"/>
      <c r="CZ95" s="95"/>
      <c r="DA95" s="95"/>
      <c r="DB95" s="95"/>
      <c r="DC95" s="95"/>
      <c r="DD95" s="95"/>
      <c r="DE95" s="95"/>
      <c r="DF95" s="95"/>
      <c r="DG95" s="95"/>
      <c r="DH95" s="95"/>
      <c r="DI95" s="95"/>
      <c r="DJ95" s="95"/>
    </row>
    <row r="96" spans="1:114" s="67" customFormat="1" ht="16.5" customHeight="1">
      <c r="A96" s="66"/>
      <c r="B96" s="331"/>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3"/>
      <c r="CB96" s="95"/>
      <c r="CC96" s="95"/>
      <c r="CD96" s="95"/>
      <c r="CE96" s="95"/>
      <c r="CF96" s="95"/>
      <c r="CG96" s="95"/>
      <c r="CH96" s="95"/>
      <c r="CI96" s="95"/>
      <c r="CJ96" s="95"/>
      <c r="CK96" s="95"/>
      <c r="CL96" s="95"/>
      <c r="CM96" s="95"/>
      <c r="CN96" s="95"/>
      <c r="CO96" s="95"/>
      <c r="CP96" s="95"/>
      <c r="CQ96" s="95"/>
      <c r="CR96" s="95"/>
      <c r="CS96" s="95"/>
      <c r="CT96" s="95"/>
      <c r="CU96" s="95"/>
      <c r="CV96" s="95"/>
      <c r="CW96" s="95"/>
      <c r="CX96" s="95"/>
      <c r="CY96" s="95"/>
      <c r="CZ96" s="95"/>
      <c r="DA96" s="95"/>
      <c r="DB96" s="95"/>
      <c r="DC96" s="95"/>
      <c r="DD96" s="95"/>
      <c r="DE96" s="95"/>
      <c r="DF96" s="95"/>
      <c r="DG96" s="95"/>
      <c r="DH96" s="95"/>
      <c r="DI96" s="95"/>
      <c r="DJ96" s="95"/>
    </row>
    <row r="97" spans="1:144" s="67" customFormat="1" ht="16.5" customHeight="1">
      <c r="A97" s="66"/>
      <c r="B97" s="331"/>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3"/>
      <c r="CB97" s="95"/>
      <c r="CC97" s="95"/>
      <c r="CD97" s="95"/>
      <c r="CE97" s="95"/>
      <c r="CF97" s="95"/>
      <c r="CG97" s="95"/>
      <c r="CH97" s="95"/>
      <c r="CI97" s="95"/>
      <c r="CJ97" s="95"/>
      <c r="CK97" s="95"/>
      <c r="CL97" s="95"/>
      <c r="CM97" s="95"/>
      <c r="CN97" s="95"/>
      <c r="CO97" s="95"/>
      <c r="CP97" s="95"/>
      <c r="CQ97" s="95"/>
      <c r="CR97" s="95"/>
      <c r="CS97" s="95"/>
      <c r="CT97" s="95"/>
      <c r="CU97" s="95"/>
      <c r="CV97" s="95"/>
      <c r="CW97" s="95"/>
      <c r="CX97" s="95"/>
      <c r="CY97" s="95"/>
      <c r="CZ97" s="95"/>
      <c r="DA97" s="95"/>
      <c r="DB97" s="95"/>
      <c r="DC97" s="95"/>
      <c r="DD97" s="95"/>
      <c r="DE97" s="95"/>
      <c r="DF97" s="95"/>
      <c r="DG97" s="95"/>
      <c r="DH97" s="95"/>
      <c r="DI97" s="95"/>
      <c r="DJ97" s="95"/>
    </row>
    <row r="98" spans="1:144" s="67" customFormat="1" ht="16.5" customHeight="1">
      <c r="A98" s="66"/>
      <c r="B98" s="331"/>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3"/>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row>
    <row r="99" spans="1:144" s="67" customFormat="1" ht="16.5" customHeight="1" thickBot="1">
      <c r="A99" s="66"/>
      <c r="B99" s="334"/>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35"/>
      <c r="BU99" s="335"/>
      <c r="BV99" s="335"/>
      <c r="BW99" s="335"/>
      <c r="BX99" s="335"/>
      <c r="BY99" s="335"/>
      <c r="BZ99" s="336"/>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row>
    <row r="100" spans="1:144" s="67" customFormat="1" ht="16.5" customHeight="1">
      <c r="A100" s="66"/>
      <c r="B100" s="162"/>
      <c r="C100" s="160" t="s">
        <v>182</v>
      </c>
      <c r="D100" s="160"/>
      <c r="E100" s="160"/>
      <c r="F100" s="160"/>
      <c r="G100" s="160"/>
      <c r="H100" s="160"/>
      <c r="I100" s="160"/>
      <c r="J100" s="160"/>
      <c r="K100" s="160"/>
      <c r="L100" s="160"/>
      <c r="M100" s="160"/>
      <c r="N100" s="160"/>
      <c r="O100" s="160"/>
      <c r="P100" s="160"/>
      <c r="Q100" s="160"/>
      <c r="R100" s="160"/>
      <c r="S100" s="160"/>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c r="BK100" s="163"/>
      <c r="BL100" s="163"/>
      <c r="BM100" s="163"/>
      <c r="BN100" s="163"/>
      <c r="BO100" s="163"/>
      <c r="BP100" s="163"/>
      <c r="BQ100" s="163"/>
      <c r="BR100" s="163"/>
      <c r="BS100" s="163"/>
      <c r="BT100" s="163"/>
      <c r="BU100" s="163"/>
      <c r="BV100" s="163"/>
      <c r="BW100" s="163"/>
      <c r="BX100" s="163"/>
      <c r="BY100" s="163"/>
      <c r="BZ100" s="164"/>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row>
    <row r="101" spans="1:144" s="67" customFormat="1" ht="16.5" customHeight="1">
      <c r="A101" s="66"/>
      <c r="B101" s="165"/>
      <c r="C101" s="132"/>
      <c r="D101" s="132"/>
      <c r="E101" s="563" t="s">
        <v>183</v>
      </c>
      <c r="F101" s="323"/>
      <c r="G101" s="323"/>
      <c r="H101" s="323"/>
      <c r="I101" s="323"/>
      <c r="J101" s="323"/>
      <c r="K101" s="323"/>
      <c r="L101" s="323"/>
      <c r="M101" s="323"/>
      <c r="N101" s="323"/>
      <c r="O101" s="323"/>
      <c r="P101" s="323"/>
      <c r="Q101" s="323"/>
      <c r="R101" s="323"/>
      <c r="S101" s="323"/>
      <c r="T101" s="323"/>
      <c r="U101" s="323"/>
      <c r="V101" s="323"/>
      <c r="W101" s="323"/>
      <c r="X101" s="323"/>
      <c r="Y101" s="324"/>
      <c r="Z101" s="559" t="s">
        <v>184</v>
      </c>
      <c r="AA101" s="559"/>
      <c r="AB101" s="559"/>
      <c r="AC101" s="559"/>
      <c r="AD101" s="559"/>
      <c r="AE101" s="559"/>
      <c r="AF101" s="559"/>
      <c r="AG101" s="559"/>
      <c r="AH101" s="559"/>
      <c r="AI101" s="559"/>
      <c r="AJ101" s="559"/>
      <c r="AK101" s="559"/>
      <c r="AL101" s="559"/>
      <c r="AM101" s="559"/>
      <c r="AN101" s="559"/>
      <c r="AO101" s="556" t="s">
        <v>204</v>
      </c>
      <c r="AP101" s="557"/>
      <c r="AQ101" s="557"/>
      <c r="AR101" s="557"/>
      <c r="AS101" s="557"/>
      <c r="AT101" s="557"/>
      <c r="AU101" s="557"/>
      <c r="AV101" s="557"/>
      <c r="AW101" s="557"/>
      <c r="AX101" s="557"/>
      <c r="AY101" s="557"/>
      <c r="AZ101" s="557"/>
      <c r="BA101" s="557"/>
      <c r="BB101" s="557"/>
      <c r="BC101" s="557"/>
      <c r="BD101" s="557"/>
      <c r="BE101" s="557"/>
      <c r="BF101" s="557"/>
      <c r="BG101" s="557"/>
      <c r="BH101" s="557"/>
      <c r="BI101" s="557"/>
      <c r="BJ101" s="557"/>
      <c r="BK101" s="557"/>
      <c r="BL101" s="557"/>
      <c r="BM101" s="557"/>
      <c r="BN101" s="557"/>
      <c r="BO101" s="557"/>
      <c r="BP101" s="557"/>
      <c r="BQ101" s="557"/>
      <c r="BR101" s="557"/>
      <c r="BS101" s="557"/>
      <c r="BT101" s="557"/>
      <c r="BU101" s="557"/>
      <c r="BV101" s="557"/>
      <c r="BW101" s="557"/>
      <c r="BX101" s="558"/>
      <c r="BY101" s="166"/>
      <c r="BZ101" s="167"/>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row>
    <row r="102" spans="1:144" s="67" customFormat="1" ht="17.25" customHeight="1">
      <c r="A102" s="66"/>
      <c r="B102" s="168"/>
      <c r="C102" s="132"/>
      <c r="D102" s="132"/>
      <c r="E102" s="318" t="s">
        <v>201</v>
      </c>
      <c r="F102" s="319"/>
      <c r="G102" s="319"/>
      <c r="H102" s="319"/>
      <c r="I102" s="319"/>
      <c r="J102" s="319"/>
      <c r="K102" s="319"/>
      <c r="L102" s="319"/>
      <c r="M102" s="319"/>
      <c r="N102" s="319"/>
      <c r="O102" s="319"/>
      <c r="P102" s="319"/>
      <c r="Q102" s="319"/>
      <c r="R102" s="319"/>
      <c r="S102" s="319"/>
      <c r="T102" s="319"/>
      <c r="U102" s="319"/>
      <c r="V102" s="319"/>
      <c r="W102" s="319"/>
      <c r="X102" s="319"/>
      <c r="Y102" s="320"/>
      <c r="Z102" s="321">
        <f>'C-1別紙２経費内訳'!E25</f>
        <v>0</v>
      </c>
      <c r="AA102" s="322"/>
      <c r="AB102" s="322"/>
      <c r="AC102" s="322"/>
      <c r="AD102" s="322"/>
      <c r="AE102" s="322"/>
      <c r="AF102" s="322"/>
      <c r="AG102" s="322"/>
      <c r="AH102" s="322"/>
      <c r="AI102" s="322"/>
      <c r="AJ102" s="322"/>
      <c r="AK102" s="322"/>
      <c r="AL102" s="323" t="s">
        <v>6</v>
      </c>
      <c r="AM102" s="323"/>
      <c r="AN102" s="324"/>
      <c r="AO102" s="325" t="s">
        <v>205</v>
      </c>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7"/>
      <c r="BY102" s="132"/>
      <c r="BZ102" s="138"/>
    </row>
    <row r="103" spans="1:144" s="67" customFormat="1" ht="17.25" customHeight="1">
      <c r="A103" s="66"/>
      <c r="B103" s="168"/>
      <c r="C103" s="132"/>
      <c r="D103" s="132"/>
      <c r="E103" s="318" t="s">
        <v>202</v>
      </c>
      <c r="F103" s="319"/>
      <c r="G103" s="319"/>
      <c r="H103" s="319"/>
      <c r="I103" s="319"/>
      <c r="J103" s="319"/>
      <c r="K103" s="319"/>
      <c r="L103" s="319"/>
      <c r="M103" s="319"/>
      <c r="N103" s="319"/>
      <c r="O103" s="319"/>
      <c r="P103" s="319"/>
      <c r="Q103" s="319"/>
      <c r="R103" s="319"/>
      <c r="S103" s="319"/>
      <c r="T103" s="319"/>
      <c r="U103" s="319"/>
      <c r="V103" s="319"/>
      <c r="W103" s="319"/>
      <c r="X103" s="319"/>
      <c r="Y103" s="320"/>
      <c r="Z103" s="560"/>
      <c r="AA103" s="561"/>
      <c r="AB103" s="561"/>
      <c r="AC103" s="561"/>
      <c r="AD103" s="561"/>
      <c r="AE103" s="561"/>
      <c r="AF103" s="561"/>
      <c r="AG103" s="561"/>
      <c r="AH103" s="561"/>
      <c r="AI103" s="561"/>
      <c r="AJ103" s="561"/>
      <c r="AK103" s="561"/>
      <c r="AL103" s="323" t="s">
        <v>6</v>
      </c>
      <c r="AM103" s="323"/>
      <c r="AN103" s="324"/>
      <c r="AO103" s="325" t="s">
        <v>261</v>
      </c>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7"/>
      <c r="BY103" s="132"/>
      <c r="BZ103" s="138"/>
      <c r="CB103" s="543" t="s">
        <v>189</v>
      </c>
      <c r="CC103" s="543"/>
      <c r="CD103" s="541" t="s">
        <v>212</v>
      </c>
      <c r="CE103" s="541"/>
      <c r="DG103" s="541" t="s">
        <v>213</v>
      </c>
      <c r="DH103" s="541"/>
      <c r="DI103" s="541" t="s">
        <v>252</v>
      </c>
      <c r="DJ103" s="541"/>
    </row>
    <row r="104" spans="1:144" s="67" customFormat="1" ht="17.25" customHeight="1">
      <c r="A104" s="66"/>
      <c r="B104" s="168"/>
      <c r="C104" s="132"/>
      <c r="D104" s="132"/>
      <c r="E104" s="318" t="s">
        <v>203</v>
      </c>
      <c r="F104" s="319"/>
      <c r="G104" s="319"/>
      <c r="H104" s="319"/>
      <c r="I104" s="319"/>
      <c r="J104" s="319"/>
      <c r="K104" s="319"/>
      <c r="L104" s="319"/>
      <c r="M104" s="319"/>
      <c r="N104" s="319"/>
      <c r="O104" s="319"/>
      <c r="P104" s="319"/>
      <c r="Q104" s="319"/>
      <c r="R104" s="319"/>
      <c r="S104" s="319"/>
      <c r="T104" s="319"/>
      <c r="U104" s="319"/>
      <c r="V104" s="319"/>
      <c r="W104" s="319"/>
      <c r="X104" s="319"/>
      <c r="Y104" s="320"/>
      <c r="Z104" s="321">
        <f>IF(AND(Z102="",Z103=""),"",SUM(Z102:AK103))</f>
        <v>0</v>
      </c>
      <c r="AA104" s="322"/>
      <c r="AB104" s="322"/>
      <c r="AC104" s="322"/>
      <c r="AD104" s="322"/>
      <c r="AE104" s="322"/>
      <c r="AF104" s="322"/>
      <c r="AG104" s="322"/>
      <c r="AH104" s="322"/>
      <c r="AI104" s="322"/>
      <c r="AJ104" s="322"/>
      <c r="AK104" s="322"/>
      <c r="AL104" s="323" t="s">
        <v>6</v>
      </c>
      <c r="AM104" s="323"/>
      <c r="AN104" s="324"/>
      <c r="AO104" s="556" t="s">
        <v>206</v>
      </c>
      <c r="AP104" s="557"/>
      <c r="AQ104" s="557"/>
      <c r="AR104" s="557"/>
      <c r="AS104" s="557"/>
      <c r="AT104" s="557"/>
      <c r="AU104" s="557"/>
      <c r="AV104" s="557"/>
      <c r="AW104" s="557"/>
      <c r="AX104" s="557"/>
      <c r="AY104" s="557"/>
      <c r="AZ104" s="557"/>
      <c r="BA104" s="557"/>
      <c r="BB104" s="557"/>
      <c r="BC104" s="557"/>
      <c r="BD104" s="557"/>
      <c r="BE104" s="557"/>
      <c r="BF104" s="557"/>
      <c r="BG104" s="557"/>
      <c r="BH104" s="557"/>
      <c r="BI104" s="557"/>
      <c r="BJ104" s="557"/>
      <c r="BK104" s="557"/>
      <c r="BL104" s="557"/>
      <c r="BM104" s="557"/>
      <c r="BN104" s="557"/>
      <c r="BO104" s="557"/>
      <c r="BP104" s="557"/>
      <c r="BQ104" s="557"/>
      <c r="BR104" s="557"/>
      <c r="BS104" s="557"/>
      <c r="BT104" s="557"/>
      <c r="BU104" s="557"/>
      <c r="BV104" s="557"/>
      <c r="BW104" s="557"/>
      <c r="BX104" s="558"/>
      <c r="BY104" s="132"/>
      <c r="BZ104" s="138"/>
      <c r="CB104" s="541" t="s">
        <v>211</v>
      </c>
      <c r="CC104" s="541"/>
      <c r="CD104" s="542" t="str">
        <f>IF(Z103="","",Z103)</f>
        <v/>
      </c>
      <c r="CE104" s="542"/>
      <c r="DG104" s="542" t="str">
        <f>IF(CD104="","",IF(ROUNDDOWN(CD104*1/3,-3)&gt;100000000,100000000,ROUNDDOWN(CD104*1/3,-3)))</f>
        <v/>
      </c>
      <c r="DH104" s="542"/>
      <c r="DI104" s="542" t="str">
        <f>IF(CD104="","",CD104-DG104)</f>
        <v/>
      </c>
      <c r="DJ104" s="542"/>
      <c r="DK104" s="67" t="s">
        <v>210</v>
      </c>
      <c r="EN104" s="67" t="s">
        <v>209</v>
      </c>
    </row>
    <row r="105" spans="1:144" s="67" customFormat="1" ht="17.25" customHeight="1">
      <c r="A105" s="66"/>
      <c r="B105" s="168"/>
      <c r="C105" s="132"/>
      <c r="D105" s="132"/>
      <c r="E105" s="318" t="s">
        <v>208</v>
      </c>
      <c r="F105" s="319"/>
      <c r="G105" s="319"/>
      <c r="H105" s="319"/>
      <c r="I105" s="319"/>
      <c r="J105" s="319"/>
      <c r="K105" s="319"/>
      <c r="L105" s="319"/>
      <c r="M105" s="319"/>
      <c r="N105" s="319"/>
      <c r="O105" s="319"/>
      <c r="P105" s="319"/>
      <c r="Q105" s="319"/>
      <c r="R105" s="319"/>
      <c r="S105" s="319"/>
      <c r="T105" s="319"/>
      <c r="U105" s="319"/>
      <c r="V105" s="319"/>
      <c r="W105" s="319"/>
      <c r="X105" s="319"/>
      <c r="Y105" s="320"/>
      <c r="Z105" s="321" t="str">
        <f>IF(Z104="","",DI104)</f>
        <v/>
      </c>
      <c r="AA105" s="322"/>
      <c r="AB105" s="322"/>
      <c r="AC105" s="322"/>
      <c r="AD105" s="322"/>
      <c r="AE105" s="322"/>
      <c r="AF105" s="322"/>
      <c r="AG105" s="322"/>
      <c r="AH105" s="322"/>
      <c r="AI105" s="322"/>
      <c r="AJ105" s="322"/>
      <c r="AK105" s="322"/>
      <c r="AL105" s="323" t="s">
        <v>6</v>
      </c>
      <c r="AM105" s="323"/>
      <c r="AN105" s="324"/>
      <c r="AO105" s="325" t="s">
        <v>214</v>
      </c>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7"/>
      <c r="BY105" s="132"/>
      <c r="BZ105" s="138"/>
      <c r="CB105" s="119"/>
      <c r="CC105" s="119"/>
      <c r="CD105" s="116"/>
      <c r="CE105" s="116"/>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116"/>
      <c r="DH105" s="116"/>
      <c r="DI105" s="116"/>
      <c r="DJ105" s="116"/>
      <c r="DK105" s="75"/>
      <c r="DL105" s="75"/>
      <c r="EN105" s="67" t="s">
        <v>209</v>
      </c>
    </row>
    <row r="106" spans="1:144" s="67" customFormat="1" ht="19.5" customHeight="1" thickBot="1">
      <c r="A106" s="66"/>
      <c r="B106" s="169"/>
      <c r="C106" s="170"/>
      <c r="D106" s="170"/>
      <c r="E106" s="171"/>
      <c r="F106" s="171"/>
      <c r="G106" s="171"/>
      <c r="H106" s="171"/>
      <c r="I106" s="171"/>
      <c r="J106" s="171"/>
      <c r="K106" s="171"/>
      <c r="L106" s="171"/>
      <c r="M106" s="171"/>
      <c r="N106" s="171"/>
      <c r="O106" s="171"/>
      <c r="P106" s="171"/>
      <c r="Q106" s="171"/>
      <c r="R106" s="171"/>
      <c r="S106" s="171"/>
      <c r="T106" s="171"/>
      <c r="U106" s="171"/>
      <c r="V106" s="172"/>
      <c r="W106" s="172"/>
      <c r="X106" s="172"/>
      <c r="Y106" s="172"/>
      <c r="Z106" s="172"/>
      <c r="AA106" s="172"/>
      <c r="AB106" s="172"/>
      <c r="AC106" s="172"/>
      <c r="AD106" s="172"/>
      <c r="AE106" s="172"/>
      <c r="AF106" s="172"/>
      <c r="AG106" s="172"/>
      <c r="AH106" s="173"/>
      <c r="AI106" s="173"/>
      <c r="AJ106" s="173"/>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0"/>
      <c r="BZ106" s="175"/>
      <c r="CB106" s="96"/>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8"/>
      <c r="DJ106" s="118"/>
    </row>
    <row r="107" spans="1:144">
      <c r="B107" s="159"/>
      <c r="C107" s="160" t="s">
        <v>196</v>
      </c>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1"/>
    </row>
    <row r="108" spans="1:144" s="67" customFormat="1" ht="16.5" customHeight="1">
      <c r="A108" s="66"/>
      <c r="B108" s="331"/>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c r="BN108" s="332"/>
      <c r="BO108" s="332"/>
      <c r="BP108" s="332"/>
      <c r="BQ108" s="332"/>
      <c r="BR108" s="332"/>
      <c r="BS108" s="332"/>
      <c r="BT108" s="332"/>
      <c r="BU108" s="332"/>
      <c r="BV108" s="332"/>
      <c r="BW108" s="332"/>
      <c r="BX108" s="332"/>
      <c r="BY108" s="332"/>
      <c r="BZ108" s="333"/>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row>
    <row r="109" spans="1:144" s="67" customFormat="1" ht="16.5" customHeight="1">
      <c r="A109" s="66"/>
      <c r="B109" s="331"/>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c r="BN109" s="332"/>
      <c r="BO109" s="332"/>
      <c r="BP109" s="332"/>
      <c r="BQ109" s="332"/>
      <c r="BR109" s="332"/>
      <c r="BS109" s="332"/>
      <c r="BT109" s="332"/>
      <c r="BU109" s="332"/>
      <c r="BV109" s="332"/>
      <c r="BW109" s="332"/>
      <c r="BX109" s="332"/>
      <c r="BY109" s="332"/>
      <c r="BZ109" s="333"/>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row>
    <row r="110" spans="1:144" s="67" customFormat="1" ht="16.5" customHeight="1">
      <c r="A110" s="66"/>
      <c r="B110" s="331"/>
      <c r="C110" s="332"/>
      <c r="D110" s="332"/>
      <c r="E110" s="332"/>
      <c r="F110" s="332"/>
      <c r="G110" s="332"/>
      <c r="H110" s="332"/>
      <c r="I110" s="332"/>
      <c r="J110" s="332"/>
      <c r="K110" s="332"/>
      <c r="L110" s="332"/>
      <c r="M110" s="332"/>
      <c r="N110" s="332"/>
      <c r="O110" s="332"/>
      <c r="P110" s="332"/>
      <c r="Q110" s="332"/>
      <c r="R110" s="332"/>
      <c r="S110" s="332"/>
      <c r="T110" s="332"/>
      <c r="U110" s="332"/>
      <c r="V110" s="332"/>
      <c r="W110" s="332"/>
      <c r="X110" s="332"/>
      <c r="Y110" s="332"/>
      <c r="Z110" s="332"/>
      <c r="AA110" s="332"/>
      <c r="AB110" s="332"/>
      <c r="AC110" s="332"/>
      <c r="AD110" s="332"/>
      <c r="AE110" s="332"/>
      <c r="AF110" s="332"/>
      <c r="AG110" s="332"/>
      <c r="AH110" s="332"/>
      <c r="AI110" s="332"/>
      <c r="AJ110" s="332"/>
      <c r="AK110" s="332"/>
      <c r="AL110" s="332"/>
      <c r="AM110" s="332"/>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c r="BN110" s="332"/>
      <c r="BO110" s="332"/>
      <c r="BP110" s="332"/>
      <c r="BQ110" s="332"/>
      <c r="BR110" s="332"/>
      <c r="BS110" s="332"/>
      <c r="BT110" s="332"/>
      <c r="BU110" s="332"/>
      <c r="BV110" s="332"/>
      <c r="BW110" s="332"/>
      <c r="BX110" s="332"/>
      <c r="BY110" s="332"/>
      <c r="BZ110" s="333"/>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row>
    <row r="111" spans="1:144" s="67" customFormat="1" ht="16.5" customHeight="1">
      <c r="A111" s="66"/>
      <c r="B111" s="331"/>
      <c r="C111" s="332"/>
      <c r="D111" s="332"/>
      <c r="E111" s="332"/>
      <c r="F111" s="332"/>
      <c r="G111" s="332"/>
      <c r="H111" s="332"/>
      <c r="I111" s="332"/>
      <c r="J111" s="332"/>
      <c r="K111" s="332"/>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c r="BN111" s="332"/>
      <c r="BO111" s="332"/>
      <c r="BP111" s="332"/>
      <c r="BQ111" s="332"/>
      <c r="BR111" s="332"/>
      <c r="BS111" s="332"/>
      <c r="BT111" s="332"/>
      <c r="BU111" s="332"/>
      <c r="BV111" s="332"/>
      <c r="BW111" s="332"/>
      <c r="BX111" s="332"/>
      <c r="BY111" s="332"/>
      <c r="BZ111" s="333"/>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row>
    <row r="112" spans="1:144" s="67" customFormat="1" ht="16.5" customHeight="1">
      <c r="A112" s="66"/>
      <c r="B112" s="331"/>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c r="BZ112" s="333"/>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row>
    <row r="113" spans="1:114" s="67" customFormat="1" ht="16.5" customHeight="1">
      <c r="A113" s="66"/>
      <c r="B113" s="331"/>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c r="BN113" s="332"/>
      <c r="BO113" s="332"/>
      <c r="BP113" s="332"/>
      <c r="BQ113" s="332"/>
      <c r="BR113" s="332"/>
      <c r="BS113" s="332"/>
      <c r="BT113" s="332"/>
      <c r="BU113" s="332"/>
      <c r="BV113" s="332"/>
      <c r="BW113" s="332"/>
      <c r="BX113" s="332"/>
      <c r="BY113" s="332"/>
      <c r="BZ113" s="333"/>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row>
    <row r="114" spans="1:114" s="67" customFormat="1" ht="16.5" customHeight="1">
      <c r="A114" s="66"/>
      <c r="B114" s="331"/>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c r="BN114" s="332"/>
      <c r="BO114" s="332"/>
      <c r="BP114" s="332"/>
      <c r="BQ114" s="332"/>
      <c r="BR114" s="332"/>
      <c r="BS114" s="332"/>
      <c r="BT114" s="332"/>
      <c r="BU114" s="332"/>
      <c r="BV114" s="332"/>
      <c r="BW114" s="332"/>
      <c r="BX114" s="332"/>
      <c r="BY114" s="332"/>
      <c r="BZ114" s="333"/>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row>
    <row r="115" spans="1:114" s="67" customFormat="1" ht="16.5" customHeight="1">
      <c r="A115" s="66"/>
      <c r="B115" s="331"/>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2"/>
      <c r="BZ115" s="333"/>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row>
    <row r="116" spans="1:114" s="67" customFormat="1" ht="16.5" customHeight="1">
      <c r="A116" s="66"/>
      <c r="B116" s="331"/>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M116" s="332"/>
      <c r="BN116" s="332"/>
      <c r="BO116" s="332"/>
      <c r="BP116" s="332"/>
      <c r="BQ116" s="332"/>
      <c r="BR116" s="332"/>
      <c r="BS116" s="332"/>
      <c r="BT116" s="332"/>
      <c r="BU116" s="332"/>
      <c r="BV116" s="332"/>
      <c r="BW116" s="332"/>
      <c r="BX116" s="332"/>
      <c r="BY116" s="332"/>
      <c r="BZ116" s="333"/>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row>
    <row r="117" spans="1:114" s="67" customFormat="1" ht="16.5" customHeight="1">
      <c r="A117" s="66"/>
      <c r="B117" s="331"/>
      <c r="C117" s="332"/>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c r="BF117" s="332"/>
      <c r="BG117" s="332"/>
      <c r="BH117" s="332"/>
      <c r="BI117" s="332"/>
      <c r="BJ117" s="332"/>
      <c r="BK117" s="332"/>
      <c r="BL117" s="332"/>
      <c r="BM117" s="332"/>
      <c r="BN117" s="332"/>
      <c r="BO117" s="332"/>
      <c r="BP117" s="332"/>
      <c r="BQ117" s="332"/>
      <c r="BR117" s="332"/>
      <c r="BS117" s="332"/>
      <c r="BT117" s="332"/>
      <c r="BU117" s="332"/>
      <c r="BV117" s="332"/>
      <c r="BW117" s="332"/>
      <c r="BX117" s="332"/>
      <c r="BY117" s="332"/>
      <c r="BZ117" s="333"/>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row>
    <row r="118" spans="1:114" s="67" customFormat="1" ht="16.5" customHeight="1">
      <c r="A118" s="66"/>
      <c r="B118" s="331"/>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332"/>
      <c r="BL118" s="332"/>
      <c r="BM118" s="332"/>
      <c r="BN118" s="332"/>
      <c r="BO118" s="332"/>
      <c r="BP118" s="332"/>
      <c r="BQ118" s="332"/>
      <c r="BR118" s="332"/>
      <c r="BS118" s="332"/>
      <c r="BT118" s="332"/>
      <c r="BU118" s="332"/>
      <c r="BV118" s="332"/>
      <c r="BW118" s="332"/>
      <c r="BX118" s="332"/>
      <c r="BY118" s="332"/>
      <c r="BZ118" s="333"/>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row>
    <row r="119" spans="1:114" s="67" customFormat="1" ht="16.5" customHeight="1" thickBot="1">
      <c r="A119" s="66"/>
      <c r="B119" s="334"/>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6"/>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row>
    <row r="120" spans="1:114" ht="16.5" customHeight="1">
      <c r="B120" s="159"/>
      <c r="C120" s="313" t="s">
        <v>234</v>
      </c>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3"/>
      <c r="BZ120" s="161"/>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row>
    <row r="121" spans="1:114" ht="16.5" customHeight="1">
      <c r="B121" s="176"/>
      <c r="C121" s="177"/>
      <c r="D121" s="178"/>
      <c r="E121" s="178"/>
      <c r="F121" s="552" t="s">
        <v>189</v>
      </c>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552"/>
      <c r="AG121" s="552"/>
      <c r="AH121" s="551" t="s">
        <v>188</v>
      </c>
      <c r="AI121" s="551"/>
      <c r="AJ121" s="551"/>
      <c r="AK121" s="551"/>
      <c r="AL121" s="551"/>
      <c r="AM121" s="551"/>
      <c r="AN121" s="551"/>
      <c r="AO121" s="551"/>
      <c r="AP121" s="551"/>
      <c r="AQ121" s="551"/>
      <c r="AR121" s="551"/>
      <c r="AS121" s="551"/>
      <c r="AT121" s="551"/>
      <c r="AU121" s="551"/>
      <c r="AV121" s="551"/>
      <c r="AW121" s="551"/>
      <c r="AX121" s="551"/>
      <c r="AY121" s="551"/>
      <c r="AZ121" s="555" t="s">
        <v>190</v>
      </c>
      <c r="BA121" s="555"/>
      <c r="BB121" s="555"/>
      <c r="BC121" s="555"/>
      <c r="BD121" s="555"/>
      <c r="BE121" s="555"/>
      <c r="BF121" s="555"/>
      <c r="BG121" s="555"/>
      <c r="BH121" s="555"/>
      <c r="BI121" s="555"/>
      <c r="BJ121" s="555"/>
      <c r="BK121" s="555"/>
      <c r="BL121" s="555"/>
      <c r="BM121" s="555"/>
      <c r="BN121" s="555"/>
      <c r="BO121" s="555"/>
      <c r="BP121" s="555"/>
      <c r="BQ121" s="555"/>
      <c r="BR121" s="555"/>
      <c r="BS121" s="178"/>
      <c r="BT121" s="178"/>
      <c r="BU121" s="178"/>
      <c r="BV121" s="178"/>
      <c r="BW121" s="178"/>
      <c r="BX121" s="178"/>
      <c r="BY121" s="166"/>
      <c r="BZ121" s="135"/>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row>
    <row r="122" spans="1:114" ht="16.5" customHeight="1">
      <c r="B122" s="176"/>
      <c r="C122" s="177"/>
      <c r="D122" s="178"/>
      <c r="E122" s="178"/>
      <c r="F122" s="337" t="s">
        <v>219</v>
      </c>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550"/>
      <c r="AI122" s="550"/>
      <c r="AJ122" s="550"/>
      <c r="AK122" s="550"/>
      <c r="AL122" s="550"/>
      <c r="AM122" s="550"/>
      <c r="AN122" s="550"/>
      <c r="AO122" s="550"/>
      <c r="AP122" s="550"/>
      <c r="AQ122" s="550"/>
      <c r="AR122" s="550"/>
      <c r="AS122" s="550"/>
      <c r="AT122" s="550"/>
      <c r="AU122" s="550"/>
      <c r="AV122" s="550"/>
      <c r="AW122" s="550"/>
      <c r="AX122" s="550"/>
      <c r="AY122" s="550"/>
      <c r="AZ122" s="553"/>
      <c r="BA122" s="553"/>
      <c r="BB122" s="553"/>
      <c r="BC122" s="553"/>
      <c r="BD122" s="553"/>
      <c r="BE122" s="553"/>
      <c r="BF122" s="553"/>
      <c r="BG122" s="553"/>
      <c r="BH122" s="553"/>
      <c r="BI122" s="553"/>
      <c r="BJ122" s="553"/>
      <c r="BK122" s="553"/>
      <c r="BL122" s="553"/>
      <c r="BM122" s="553"/>
      <c r="BN122" s="552" t="s">
        <v>191</v>
      </c>
      <c r="BO122" s="552"/>
      <c r="BP122" s="552"/>
      <c r="BQ122" s="552"/>
      <c r="BR122" s="552"/>
      <c r="BS122" s="178"/>
      <c r="BT122" s="178"/>
      <c r="BU122" s="178"/>
      <c r="BV122" s="178"/>
      <c r="BW122" s="178"/>
      <c r="BX122" s="178"/>
      <c r="BY122" s="166"/>
      <c r="BZ122" s="135"/>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row>
    <row r="123" spans="1:114" ht="16.5" customHeight="1">
      <c r="B123" s="176"/>
      <c r="C123" s="177"/>
      <c r="D123" s="178"/>
      <c r="E123" s="178"/>
      <c r="F123" s="544" t="s">
        <v>235</v>
      </c>
      <c r="G123" s="545"/>
      <c r="H123" s="545"/>
      <c r="I123" s="545"/>
      <c r="J123" s="545"/>
      <c r="K123" s="545"/>
      <c r="L123" s="545"/>
      <c r="M123" s="545"/>
      <c r="N123" s="545"/>
      <c r="O123" s="545"/>
      <c r="P123" s="545"/>
      <c r="Q123" s="545"/>
      <c r="R123" s="545"/>
      <c r="S123" s="545"/>
      <c r="T123" s="545"/>
      <c r="U123" s="545"/>
      <c r="V123" s="545"/>
      <c r="W123" s="545"/>
      <c r="X123" s="545"/>
      <c r="Y123" s="545"/>
      <c r="Z123" s="545"/>
      <c r="AA123" s="545"/>
      <c r="AB123" s="545"/>
      <c r="AC123" s="545"/>
      <c r="AD123" s="545"/>
      <c r="AE123" s="545"/>
      <c r="AF123" s="545"/>
      <c r="AG123" s="546"/>
      <c r="AH123" s="547"/>
      <c r="AI123" s="548"/>
      <c r="AJ123" s="548"/>
      <c r="AK123" s="548"/>
      <c r="AL123" s="548"/>
      <c r="AM123" s="548"/>
      <c r="AN123" s="548"/>
      <c r="AO123" s="548"/>
      <c r="AP123" s="548"/>
      <c r="AQ123" s="548"/>
      <c r="AR123" s="548"/>
      <c r="AS123" s="548"/>
      <c r="AT123" s="548"/>
      <c r="AU123" s="548"/>
      <c r="AV123" s="548"/>
      <c r="AW123" s="548"/>
      <c r="AX123" s="548"/>
      <c r="AY123" s="549"/>
      <c r="AZ123" s="179"/>
      <c r="BA123" s="180"/>
      <c r="BB123" s="180"/>
      <c r="BC123" s="180"/>
      <c r="BD123" s="180"/>
      <c r="BE123" s="180"/>
      <c r="BF123" s="180"/>
      <c r="BG123" s="180"/>
      <c r="BH123" s="180"/>
      <c r="BI123" s="180"/>
      <c r="BJ123" s="180"/>
      <c r="BK123" s="180"/>
      <c r="BL123" s="180"/>
      <c r="BM123" s="180"/>
      <c r="BN123" s="181"/>
      <c r="BO123" s="181"/>
      <c r="BP123" s="181"/>
      <c r="BQ123" s="181"/>
      <c r="BR123" s="181"/>
      <c r="BS123" s="178"/>
      <c r="BT123" s="178"/>
      <c r="BU123" s="178"/>
      <c r="BV123" s="178"/>
      <c r="BW123" s="178"/>
      <c r="BX123" s="178"/>
      <c r="BY123" s="166"/>
      <c r="BZ123" s="135"/>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row>
    <row r="124" spans="1:114" ht="16.5" customHeight="1">
      <c r="B124" s="176"/>
      <c r="C124" s="177"/>
      <c r="D124" s="178"/>
      <c r="E124" s="178"/>
      <c r="F124" s="338" t="s">
        <v>220</v>
      </c>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550"/>
      <c r="AI124" s="550"/>
      <c r="AJ124" s="550"/>
      <c r="AK124" s="550"/>
      <c r="AL124" s="550"/>
      <c r="AM124" s="550"/>
      <c r="AN124" s="550"/>
      <c r="AO124" s="550"/>
      <c r="AP124" s="550"/>
      <c r="AQ124" s="550"/>
      <c r="AR124" s="550"/>
      <c r="AS124" s="550"/>
      <c r="AT124" s="550"/>
      <c r="AU124" s="550"/>
      <c r="AV124" s="550"/>
      <c r="AW124" s="550"/>
      <c r="AX124" s="550"/>
      <c r="AY124" s="550"/>
      <c r="AZ124" s="554"/>
      <c r="BA124" s="554"/>
      <c r="BB124" s="554"/>
      <c r="BC124" s="554"/>
      <c r="BD124" s="554"/>
      <c r="BE124" s="554"/>
      <c r="BF124" s="554"/>
      <c r="BG124" s="554"/>
      <c r="BH124" s="554"/>
      <c r="BI124" s="554"/>
      <c r="BJ124" s="554"/>
      <c r="BK124" s="554"/>
      <c r="BL124" s="554"/>
      <c r="BM124" s="554"/>
      <c r="BN124" s="552" t="s">
        <v>185</v>
      </c>
      <c r="BO124" s="552"/>
      <c r="BP124" s="552"/>
      <c r="BQ124" s="552"/>
      <c r="BR124" s="552"/>
      <c r="BS124" s="178"/>
      <c r="BT124" s="178"/>
      <c r="BU124" s="178"/>
      <c r="BV124" s="178"/>
      <c r="BW124" s="178"/>
      <c r="BX124" s="178"/>
      <c r="BY124" s="166"/>
      <c r="BZ124" s="135"/>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row>
    <row r="125" spans="1:114" ht="16.5" customHeight="1">
      <c r="B125" s="176"/>
      <c r="C125" s="177"/>
      <c r="D125" s="178"/>
      <c r="E125" s="178"/>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3"/>
      <c r="AI125" s="184"/>
      <c r="AJ125" s="184"/>
      <c r="AK125" s="184"/>
      <c r="AL125" s="184"/>
      <c r="AM125" s="184"/>
      <c r="AN125" s="184"/>
      <c r="AO125" s="184"/>
      <c r="AP125" s="184"/>
      <c r="AQ125" s="184"/>
      <c r="AR125" s="184"/>
      <c r="AS125" s="184"/>
      <c r="AT125" s="184"/>
      <c r="AU125" s="184"/>
      <c r="AV125" s="184"/>
      <c r="AW125" s="184"/>
      <c r="AX125" s="184"/>
      <c r="AY125" s="184"/>
      <c r="AZ125" s="185"/>
      <c r="BA125" s="185"/>
      <c r="BB125" s="185"/>
      <c r="BC125" s="185"/>
      <c r="BD125" s="185"/>
      <c r="BE125" s="185"/>
      <c r="BF125" s="185"/>
      <c r="BG125" s="185"/>
      <c r="BH125" s="185"/>
      <c r="BI125" s="185"/>
      <c r="BJ125" s="185"/>
      <c r="BK125" s="185"/>
      <c r="BL125" s="185"/>
      <c r="BM125" s="185"/>
      <c r="BN125" s="184"/>
      <c r="BO125" s="184"/>
      <c r="BP125" s="184"/>
      <c r="BQ125" s="184"/>
      <c r="BR125" s="184"/>
      <c r="BS125" s="178"/>
      <c r="BT125" s="178"/>
      <c r="BU125" s="178"/>
      <c r="BV125" s="178"/>
      <c r="BW125" s="178"/>
      <c r="BX125" s="178"/>
      <c r="BY125" s="166"/>
      <c r="BZ125" s="135"/>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84"/>
      <c r="DJ125" s="84"/>
    </row>
    <row r="126" spans="1:114" ht="16.5" customHeight="1">
      <c r="B126" s="176"/>
      <c r="C126" s="177"/>
      <c r="D126" s="178"/>
      <c r="E126" s="178"/>
      <c r="F126" s="536" t="s">
        <v>236</v>
      </c>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8"/>
      <c r="AH126" s="539"/>
      <c r="AI126" s="540"/>
      <c r="AJ126" s="540"/>
      <c r="AK126" s="540"/>
      <c r="AL126" s="540"/>
      <c r="AM126" s="540"/>
      <c r="AN126" s="540"/>
      <c r="AO126" s="384" t="s">
        <v>133</v>
      </c>
      <c r="AP126" s="384"/>
      <c r="AQ126" s="387"/>
      <c r="AR126" s="186"/>
      <c r="AS126" s="186"/>
      <c r="AT126" s="186"/>
      <c r="AU126" s="186"/>
      <c r="AV126" s="186"/>
      <c r="AW126" s="186"/>
      <c r="AX126" s="186"/>
      <c r="AY126" s="186"/>
      <c r="AZ126" s="187"/>
      <c r="BA126" s="187"/>
      <c r="BB126" s="187"/>
      <c r="BC126" s="187"/>
      <c r="BD126" s="187"/>
      <c r="BE126" s="187"/>
      <c r="BF126" s="187"/>
      <c r="BG126" s="187"/>
      <c r="BH126" s="187"/>
      <c r="BI126" s="187"/>
      <c r="BJ126" s="187"/>
      <c r="BK126" s="187"/>
      <c r="BL126" s="187"/>
      <c r="BM126" s="187"/>
      <c r="BN126" s="183"/>
      <c r="BO126" s="183"/>
      <c r="BP126" s="183"/>
      <c r="BQ126" s="183"/>
      <c r="BR126" s="183"/>
      <c r="BS126" s="178"/>
      <c r="BT126" s="178"/>
      <c r="BU126" s="178"/>
      <c r="BV126" s="178"/>
      <c r="BW126" s="178"/>
      <c r="BX126" s="178"/>
      <c r="BY126" s="166"/>
      <c r="BZ126" s="135"/>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84"/>
      <c r="DJ126" s="84"/>
    </row>
    <row r="127" spans="1:114" ht="16.5" customHeight="1" thickBot="1">
      <c r="B127" s="188"/>
      <c r="C127" s="189"/>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c r="BY127" s="191"/>
      <c r="BZ127" s="192"/>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c r="DF127" s="84"/>
      <c r="DG127" s="84"/>
      <c r="DH127" s="84"/>
      <c r="DI127" s="84"/>
      <c r="DJ127" s="84"/>
    </row>
    <row r="128" spans="1:114" ht="16.5" customHeight="1">
      <c r="B128" s="176"/>
      <c r="C128" s="424" t="s">
        <v>217</v>
      </c>
      <c r="D128" s="424"/>
      <c r="E128" s="424"/>
      <c r="F128" s="424"/>
      <c r="G128" s="424"/>
      <c r="H128" s="424"/>
      <c r="I128" s="424"/>
      <c r="J128" s="424"/>
      <c r="K128" s="424"/>
      <c r="L128" s="424"/>
      <c r="M128" s="424"/>
      <c r="N128" s="424"/>
      <c r="O128" s="424"/>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166"/>
      <c r="BZ128" s="135"/>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row>
    <row r="129" spans="1:114" s="67" customFormat="1" ht="16.5" customHeight="1">
      <c r="A129" s="66"/>
      <c r="B129" s="331"/>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32"/>
      <c r="BU129" s="332"/>
      <c r="BV129" s="332"/>
      <c r="BW129" s="332"/>
      <c r="BX129" s="332"/>
      <c r="BY129" s="332"/>
      <c r="BZ129" s="333"/>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row>
    <row r="130" spans="1:114" s="67" customFormat="1" ht="16.5" customHeight="1">
      <c r="A130" s="66"/>
      <c r="B130" s="331"/>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c r="BS130" s="332"/>
      <c r="BT130" s="332"/>
      <c r="BU130" s="332"/>
      <c r="BV130" s="332"/>
      <c r="BW130" s="332"/>
      <c r="BX130" s="332"/>
      <c r="BY130" s="332"/>
      <c r="BZ130" s="333"/>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row>
    <row r="131" spans="1:114" s="67" customFormat="1" ht="16.5" customHeight="1">
      <c r="A131" s="66"/>
      <c r="B131" s="331"/>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332"/>
      <c r="BL131" s="332"/>
      <c r="BM131" s="332"/>
      <c r="BN131" s="332"/>
      <c r="BO131" s="332"/>
      <c r="BP131" s="332"/>
      <c r="BQ131" s="332"/>
      <c r="BR131" s="332"/>
      <c r="BS131" s="332"/>
      <c r="BT131" s="332"/>
      <c r="BU131" s="332"/>
      <c r="BV131" s="332"/>
      <c r="BW131" s="332"/>
      <c r="BX131" s="332"/>
      <c r="BY131" s="332"/>
      <c r="BZ131" s="333"/>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row>
    <row r="132" spans="1:114" s="67" customFormat="1" ht="16.5" customHeight="1" thickBot="1">
      <c r="A132" s="66"/>
      <c r="B132" s="334"/>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c r="AN132" s="335"/>
      <c r="AO132" s="335"/>
      <c r="AP132" s="335"/>
      <c r="AQ132" s="335"/>
      <c r="AR132" s="335"/>
      <c r="AS132" s="335"/>
      <c r="AT132" s="335"/>
      <c r="AU132" s="335"/>
      <c r="AV132" s="335"/>
      <c r="AW132" s="335"/>
      <c r="AX132" s="335"/>
      <c r="AY132" s="335"/>
      <c r="AZ132" s="335"/>
      <c r="BA132" s="335"/>
      <c r="BB132" s="335"/>
      <c r="BC132" s="335"/>
      <c r="BD132" s="335"/>
      <c r="BE132" s="335"/>
      <c r="BF132" s="335"/>
      <c r="BG132" s="335"/>
      <c r="BH132" s="335"/>
      <c r="BI132" s="335"/>
      <c r="BJ132" s="335"/>
      <c r="BK132" s="335"/>
      <c r="BL132" s="335"/>
      <c r="BM132" s="335"/>
      <c r="BN132" s="335"/>
      <c r="BO132" s="335"/>
      <c r="BP132" s="335"/>
      <c r="BQ132" s="335"/>
      <c r="BR132" s="335"/>
      <c r="BS132" s="335"/>
      <c r="BT132" s="335"/>
      <c r="BU132" s="335"/>
      <c r="BV132" s="335"/>
      <c r="BW132" s="335"/>
      <c r="BX132" s="335"/>
      <c r="BY132" s="335"/>
      <c r="BZ132" s="336"/>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row>
    <row r="133" spans="1:114" ht="17.25" customHeight="1">
      <c r="B133" s="311"/>
      <c r="C133" s="312" t="s">
        <v>142</v>
      </c>
      <c r="D133" s="310"/>
      <c r="E133" s="310"/>
      <c r="F133" s="310"/>
      <c r="G133" s="310"/>
      <c r="H133" s="310"/>
      <c r="I133" s="310"/>
      <c r="J133" s="310"/>
      <c r="K133" s="310"/>
      <c r="L133" s="310"/>
      <c r="M133" s="310"/>
      <c r="N133" s="310"/>
      <c r="O133" s="310"/>
      <c r="P133" s="310"/>
      <c r="Q133" s="310"/>
      <c r="R133" s="310"/>
      <c r="S133" s="310"/>
      <c r="T133" s="310"/>
      <c r="U133" s="310"/>
      <c r="V133" s="310"/>
      <c r="W133" s="310"/>
      <c r="X133" s="310"/>
      <c r="Y133" s="310"/>
      <c r="Z133" s="310"/>
      <c r="AA133" s="310"/>
      <c r="AB133" s="310"/>
      <c r="AC133" s="310"/>
      <c r="AD133" s="310"/>
      <c r="AE133" s="310"/>
      <c r="AF133" s="310"/>
      <c r="AG133" s="310"/>
      <c r="AH133" s="310"/>
      <c r="AI133" s="310"/>
      <c r="AJ133" s="310"/>
      <c r="AK133" s="310"/>
      <c r="AL133" s="310"/>
      <c r="AM133" s="310"/>
      <c r="AN133" s="310"/>
      <c r="AO133" s="310"/>
      <c r="AP133" s="310"/>
      <c r="AQ133" s="310"/>
      <c r="AR133" s="310"/>
      <c r="AS133" s="310"/>
      <c r="AT133" s="310"/>
      <c r="AU133" s="310"/>
      <c r="AV133" s="310"/>
      <c r="AW133" s="310"/>
      <c r="AX133" s="310"/>
      <c r="AY133" s="310"/>
      <c r="AZ133" s="310"/>
      <c r="BA133" s="310"/>
      <c r="BB133" s="310"/>
      <c r="BC133" s="194"/>
      <c r="BD133" s="194"/>
      <c r="BE133" s="194"/>
      <c r="BF133" s="194"/>
      <c r="BG133" s="194"/>
      <c r="BH133" s="194"/>
      <c r="BI133" s="194"/>
      <c r="BJ133" s="194"/>
      <c r="BK133" s="194"/>
      <c r="BL133" s="194"/>
      <c r="BM133" s="194"/>
      <c r="BN133" s="194"/>
      <c r="BO133" s="194"/>
      <c r="BP133" s="194"/>
      <c r="BQ133" s="194"/>
      <c r="BR133" s="194"/>
      <c r="BS133" s="194"/>
      <c r="BT133" s="194"/>
      <c r="BU133" s="194"/>
      <c r="BV133" s="194"/>
      <c r="BW133" s="194"/>
      <c r="BX133" s="194"/>
      <c r="BY133" s="194"/>
      <c r="BZ133" s="195"/>
    </row>
    <row r="134" spans="1:114" ht="17.25" customHeight="1">
      <c r="B134" s="193"/>
      <c r="C134" s="194"/>
      <c r="D134" s="196" t="s">
        <v>141</v>
      </c>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row>
    <row r="135" spans="1:114" ht="17.25" customHeight="1">
      <c r="B135" s="193"/>
      <c r="C135" s="194"/>
      <c r="D135" s="194"/>
      <c r="E135" s="564" t="s">
        <v>129</v>
      </c>
      <c r="F135" s="564"/>
      <c r="G135" s="564"/>
      <c r="H135" s="564"/>
      <c r="I135" s="564"/>
      <c r="J135" s="564"/>
      <c r="K135" s="564"/>
      <c r="L135" s="564"/>
      <c r="M135" s="564"/>
      <c r="N135" s="564"/>
      <c r="O135" s="564"/>
      <c r="P135" s="564"/>
      <c r="Q135" s="564"/>
      <c r="R135" s="564"/>
      <c r="S135" s="564"/>
      <c r="T135" s="564"/>
      <c r="U135" s="564"/>
      <c r="V135" s="564"/>
      <c r="W135" s="564"/>
      <c r="X135" s="564"/>
      <c r="Y135" s="564"/>
      <c r="Z135" s="564"/>
      <c r="AA135" s="564"/>
      <c r="AB135" s="564"/>
      <c r="AC135" s="564"/>
      <c r="AD135" s="564"/>
      <c r="AE135" s="564"/>
      <c r="AF135" s="564"/>
      <c r="AG135" s="564"/>
      <c r="AH135" s="564"/>
      <c r="AI135" s="564"/>
      <c r="AJ135" s="564"/>
      <c r="AK135" s="564"/>
      <c r="AL135" s="564"/>
      <c r="AM135" s="564"/>
      <c r="AN135" s="564"/>
      <c r="AO135" s="56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row>
    <row r="136" spans="1:114" s="67" customFormat="1" ht="17.25" customHeight="1">
      <c r="A136" s="66">
        <v>8</v>
      </c>
      <c r="B136" s="120"/>
      <c r="C136" s="121"/>
      <c r="D136" s="121"/>
      <c r="E136" s="121"/>
      <c r="F136" s="121"/>
      <c r="G136" s="121"/>
      <c r="H136" s="121"/>
      <c r="I136" s="121" t="s">
        <v>130</v>
      </c>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2"/>
      <c r="CA136" s="97"/>
      <c r="CB136" s="98"/>
      <c r="CC136" s="98"/>
      <c r="CD136" s="98"/>
      <c r="CE136" s="98"/>
      <c r="CF136" s="98"/>
      <c r="CG136" s="98"/>
      <c r="CH136" s="98"/>
    </row>
    <row r="137" spans="1:114" s="67" customFormat="1" ht="17.25" customHeight="1">
      <c r="A137" s="66">
        <v>9</v>
      </c>
      <c r="B137" s="120"/>
      <c r="C137" s="121"/>
      <c r="D137" s="121"/>
      <c r="E137" s="121"/>
      <c r="F137" s="121"/>
      <c r="G137" s="121"/>
      <c r="H137" s="121"/>
      <c r="I137" s="328" t="s">
        <v>140</v>
      </c>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c r="BQ137" s="328"/>
      <c r="BR137" s="328"/>
      <c r="BS137" s="328"/>
      <c r="BT137" s="328"/>
      <c r="BU137" s="328"/>
      <c r="BV137" s="328"/>
      <c r="BW137" s="328"/>
      <c r="BX137" s="328"/>
      <c r="BY137" s="328"/>
      <c r="BZ137" s="122"/>
      <c r="CB137" s="98"/>
      <c r="CC137" s="98"/>
      <c r="CD137" s="98"/>
      <c r="CE137" s="98"/>
      <c r="CF137" s="98"/>
      <c r="CG137" s="98"/>
      <c r="CH137" s="98"/>
    </row>
    <row r="138" spans="1:114" s="67" customFormat="1" ht="17.25" customHeight="1">
      <c r="A138" s="66"/>
      <c r="B138" s="120"/>
      <c r="C138" s="121"/>
      <c r="D138" s="121"/>
      <c r="E138" s="121"/>
      <c r="F138" s="121"/>
      <c r="G138" s="121"/>
      <c r="H138" s="121"/>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c r="BQ138" s="328"/>
      <c r="BR138" s="328"/>
      <c r="BS138" s="328"/>
      <c r="BT138" s="328"/>
      <c r="BU138" s="328"/>
      <c r="BV138" s="328"/>
      <c r="BW138" s="328"/>
      <c r="BX138" s="328"/>
      <c r="BY138" s="328"/>
      <c r="BZ138" s="122"/>
      <c r="CB138" s="98"/>
      <c r="CC138" s="98"/>
      <c r="CD138" s="98"/>
      <c r="CE138" s="98"/>
      <c r="CF138" s="98"/>
      <c r="CG138" s="98"/>
      <c r="CH138" s="98"/>
    </row>
    <row r="139" spans="1:114" s="67" customFormat="1" ht="17.25" customHeight="1">
      <c r="A139" s="66"/>
      <c r="B139" s="120"/>
      <c r="C139" s="121"/>
      <c r="D139" s="121"/>
      <c r="E139" s="121"/>
      <c r="F139" s="121"/>
      <c r="G139" s="121"/>
      <c r="H139" s="121"/>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4"/>
      <c r="CB139" s="98"/>
      <c r="CC139" s="98"/>
      <c r="CD139" s="98"/>
      <c r="CE139" s="98"/>
      <c r="CF139" s="98"/>
      <c r="CG139" s="98"/>
      <c r="CH139" s="98"/>
    </row>
    <row r="140" spans="1:114" s="67" customFormat="1" ht="17.25" customHeight="1">
      <c r="A140" s="66"/>
      <c r="B140" s="120"/>
      <c r="C140" s="121"/>
      <c r="D140" s="121"/>
      <c r="E140" s="121"/>
      <c r="F140" s="121"/>
      <c r="G140" s="121"/>
      <c r="H140" s="121"/>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c r="BY140" s="343"/>
      <c r="BZ140" s="344"/>
      <c r="CB140" s="98"/>
      <c r="CC140" s="98"/>
      <c r="CD140" s="98"/>
      <c r="CE140" s="98"/>
      <c r="CF140" s="98"/>
      <c r="CG140" s="98"/>
      <c r="CH140" s="98"/>
    </row>
    <row r="141" spans="1:114" s="67" customFormat="1" ht="17.25" customHeight="1">
      <c r="A141" s="66"/>
      <c r="B141" s="120"/>
      <c r="C141" s="121"/>
      <c r="D141" s="121"/>
      <c r="E141" s="345" t="s">
        <v>131</v>
      </c>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c r="BT141" s="121"/>
      <c r="BU141" s="121"/>
      <c r="BV141" s="121"/>
      <c r="BW141" s="121"/>
      <c r="BX141" s="121"/>
      <c r="BY141" s="121"/>
      <c r="BZ141" s="122"/>
      <c r="CB141" s="98"/>
      <c r="CC141" s="98"/>
      <c r="CD141" s="98"/>
      <c r="CE141" s="98"/>
      <c r="CF141" s="98"/>
      <c r="CG141" s="98"/>
      <c r="CH141" s="98"/>
    </row>
    <row r="142" spans="1:114" s="67" customFormat="1" ht="17.25" customHeight="1">
      <c r="A142" s="66">
        <v>10</v>
      </c>
      <c r="B142" s="120"/>
      <c r="C142" s="121"/>
      <c r="D142" s="121"/>
      <c r="E142" s="121"/>
      <c r="F142" s="121"/>
      <c r="G142" s="121"/>
      <c r="H142" s="121"/>
      <c r="I142" s="123" t="s">
        <v>132</v>
      </c>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c r="BG142" s="121"/>
      <c r="BH142" s="121"/>
      <c r="BI142" s="121"/>
      <c r="BJ142" s="121"/>
      <c r="BK142" s="121"/>
      <c r="BL142" s="121"/>
      <c r="BM142" s="121"/>
      <c r="BN142" s="121"/>
      <c r="BO142" s="121"/>
      <c r="BP142" s="121"/>
      <c r="BQ142" s="121"/>
      <c r="BR142" s="121"/>
      <c r="BS142" s="121"/>
      <c r="BT142" s="121"/>
      <c r="BU142" s="121"/>
      <c r="BV142" s="121"/>
      <c r="BW142" s="121"/>
      <c r="BX142" s="121"/>
      <c r="BY142" s="121"/>
      <c r="BZ142" s="122"/>
      <c r="CB142" s="98"/>
      <c r="CC142" s="98"/>
      <c r="CD142" s="98"/>
      <c r="CE142" s="98"/>
      <c r="CF142" s="98"/>
      <c r="CG142" s="98"/>
      <c r="CH142" s="98"/>
    </row>
    <row r="143" spans="1:114" s="67" customFormat="1" ht="17.25" customHeight="1">
      <c r="A143" s="66">
        <v>11</v>
      </c>
      <c r="B143" s="120"/>
      <c r="C143" s="121"/>
      <c r="D143" s="121"/>
      <c r="E143" s="121"/>
      <c r="F143" s="121"/>
      <c r="G143" s="121"/>
      <c r="H143" s="121"/>
      <c r="I143" s="328" t="s">
        <v>192</v>
      </c>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c r="BQ143" s="328"/>
      <c r="BR143" s="328"/>
      <c r="BS143" s="328"/>
      <c r="BT143" s="328"/>
      <c r="BU143" s="328"/>
      <c r="BV143" s="328"/>
      <c r="BW143" s="328"/>
      <c r="BX143" s="328"/>
      <c r="BY143" s="328"/>
      <c r="BZ143" s="122"/>
      <c r="CB143" s="98"/>
      <c r="CC143" s="98"/>
      <c r="CD143" s="98"/>
      <c r="CE143" s="98"/>
      <c r="CF143" s="98"/>
      <c r="CG143" s="98"/>
      <c r="CH143" s="98"/>
    </row>
    <row r="144" spans="1:114" s="67" customFormat="1" ht="17.25" customHeight="1">
      <c r="A144" s="66"/>
      <c r="B144" s="120"/>
      <c r="C144" s="121"/>
      <c r="D144" s="121"/>
      <c r="E144" s="121"/>
      <c r="F144" s="121"/>
      <c r="G144" s="121"/>
      <c r="H144" s="121"/>
      <c r="I144" s="343" t="s">
        <v>193</v>
      </c>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3"/>
      <c r="BJ144" s="343"/>
      <c r="BK144" s="343"/>
      <c r="BL144" s="343"/>
      <c r="BM144" s="343"/>
      <c r="BN144" s="343"/>
      <c r="BO144" s="343"/>
      <c r="BP144" s="343"/>
      <c r="BQ144" s="343"/>
      <c r="BR144" s="343"/>
      <c r="BS144" s="343"/>
      <c r="BT144" s="343"/>
      <c r="BU144" s="343"/>
      <c r="BV144" s="343"/>
      <c r="BW144" s="343"/>
      <c r="BX144" s="343"/>
      <c r="BY144" s="343"/>
      <c r="BZ144" s="122"/>
      <c r="CB144" s="98"/>
      <c r="CC144" s="98"/>
      <c r="CD144" s="98"/>
      <c r="CE144" s="98"/>
      <c r="CF144" s="98"/>
      <c r="CG144" s="98"/>
      <c r="CH144" s="98"/>
    </row>
    <row r="145" spans="1:114" s="67" customFormat="1" ht="17.25" customHeight="1">
      <c r="A145" s="66"/>
      <c r="B145" s="120"/>
      <c r="C145" s="121"/>
      <c r="D145" s="121"/>
      <c r="E145" s="121"/>
      <c r="F145" s="121"/>
      <c r="G145" s="121"/>
      <c r="H145" s="121"/>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343"/>
      <c r="AI145" s="343"/>
      <c r="AJ145" s="343"/>
      <c r="AK145" s="343"/>
      <c r="AL145" s="343"/>
      <c r="AM145" s="343"/>
      <c r="AN145" s="343"/>
      <c r="AO145" s="343"/>
      <c r="AP145" s="343"/>
      <c r="AQ145" s="343"/>
      <c r="AR145" s="343"/>
      <c r="AS145" s="343"/>
      <c r="AT145" s="343"/>
      <c r="AU145" s="343"/>
      <c r="AV145" s="343"/>
      <c r="AW145" s="343"/>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c r="BR145" s="343"/>
      <c r="BS145" s="343"/>
      <c r="BT145" s="343"/>
      <c r="BU145" s="343"/>
      <c r="BV145" s="343"/>
      <c r="BW145" s="343"/>
      <c r="BX145" s="343"/>
      <c r="BY145" s="343"/>
      <c r="BZ145" s="122"/>
      <c r="CB145" s="98"/>
      <c r="CC145" s="98"/>
      <c r="CD145" s="98"/>
      <c r="CE145" s="98"/>
      <c r="CF145" s="98"/>
      <c r="CG145" s="98"/>
      <c r="CH145" s="98"/>
    </row>
    <row r="146" spans="1:114" s="67" customFormat="1" ht="17.25" customHeight="1">
      <c r="A146" s="66"/>
      <c r="B146" s="120"/>
      <c r="C146" s="121"/>
      <c r="D146" s="121"/>
      <c r="E146" s="121"/>
      <c r="F146" s="121"/>
      <c r="G146" s="121"/>
      <c r="H146" s="121"/>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3"/>
      <c r="BV146" s="343"/>
      <c r="BW146" s="343"/>
      <c r="BX146" s="343"/>
      <c r="BY146" s="343"/>
      <c r="BZ146" s="122"/>
      <c r="CB146" s="98"/>
      <c r="CC146" s="98"/>
      <c r="CD146" s="98"/>
      <c r="CE146" s="98"/>
      <c r="CF146" s="98"/>
      <c r="CG146" s="98"/>
      <c r="CH146" s="98"/>
    </row>
    <row r="147" spans="1:114" s="67" customFormat="1" ht="17.25" customHeight="1">
      <c r="A147" s="66"/>
      <c r="B147" s="120"/>
      <c r="C147" s="121"/>
      <c r="D147" s="121"/>
      <c r="E147" s="121"/>
      <c r="F147" s="121"/>
      <c r="G147" s="121"/>
      <c r="H147" s="121"/>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3"/>
      <c r="BJ147" s="343"/>
      <c r="BK147" s="343"/>
      <c r="BL147" s="343"/>
      <c r="BM147" s="343"/>
      <c r="BN147" s="343"/>
      <c r="BO147" s="343"/>
      <c r="BP147" s="343"/>
      <c r="BQ147" s="343"/>
      <c r="BR147" s="343"/>
      <c r="BS147" s="343"/>
      <c r="BT147" s="343"/>
      <c r="BU147" s="343"/>
      <c r="BV147" s="343"/>
      <c r="BW147" s="343"/>
      <c r="BX147" s="343"/>
      <c r="BY147" s="343"/>
      <c r="BZ147" s="122"/>
      <c r="CB147" s="98"/>
      <c r="CC147" s="98"/>
      <c r="CD147" s="98"/>
      <c r="CE147" s="98"/>
      <c r="CF147" s="98"/>
      <c r="CG147" s="98"/>
      <c r="CH147" s="98"/>
    </row>
    <row r="148" spans="1:114" s="67" customFormat="1" ht="17.25" customHeight="1" thickBot="1">
      <c r="A148" s="66"/>
      <c r="B148" s="124"/>
      <c r="C148" s="125"/>
      <c r="D148" s="125"/>
      <c r="E148" s="125"/>
      <c r="F148" s="125"/>
      <c r="G148" s="125"/>
      <c r="H148" s="125"/>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8"/>
      <c r="AN148" s="348"/>
      <c r="AO148" s="348"/>
      <c r="AP148" s="348"/>
      <c r="AQ148" s="348"/>
      <c r="AR148" s="348"/>
      <c r="AS148" s="348"/>
      <c r="AT148" s="348"/>
      <c r="AU148" s="348"/>
      <c r="AV148" s="348"/>
      <c r="AW148" s="348"/>
      <c r="AX148" s="348"/>
      <c r="AY148" s="348"/>
      <c r="AZ148" s="348"/>
      <c r="BA148" s="348"/>
      <c r="BB148" s="348"/>
      <c r="BC148" s="348"/>
      <c r="BD148" s="348"/>
      <c r="BE148" s="348"/>
      <c r="BF148" s="348"/>
      <c r="BG148" s="348"/>
      <c r="BH148" s="348"/>
      <c r="BI148" s="348"/>
      <c r="BJ148" s="348"/>
      <c r="BK148" s="348"/>
      <c r="BL148" s="348"/>
      <c r="BM148" s="348"/>
      <c r="BN148" s="348"/>
      <c r="BO148" s="348"/>
      <c r="BP148" s="348"/>
      <c r="BQ148" s="348"/>
      <c r="BR148" s="348"/>
      <c r="BS148" s="348"/>
      <c r="BT148" s="348"/>
      <c r="BU148" s="348"/>
      <c r="BV148" s="348"/>
      <c r="BW148" s="348"/>
      <c r="BX148" s="348"/>
      <c r="BY148" s="348"/>
      <c r="BZ148" s="126"/>
      <c r="CB148" s="98"/>
      <c r="CC148" s="98"/>
      <c r="CD148" s="98"/>
      <c r="CE148" s="98"/>
      <c r="CF148" s="98"/>
      <c r="CG148" s="98"/>
      <c r="CH148" s="98"/>
    </row>
    <row r="149" spans="1:114">
      <c r="B149" s="197"/>
      <c r="C149" s="198" t="s">
        <v>124</v>
      </c>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9"/>
      <c r="AS149" s="199"/>
      <c r="AT149" s="199"/>
      <c r="AU149" s="199"/>
      <c r="AV149" s="199"/>
      <c r="AW149" s="199"/>
      <c r="AX149" s="199"/>
      <c r="AY149" s="199"/>
      <c r="AZ149" s="199"/>
      <c r="BA149" s="199"/>
      <c r="BB149" s="199"/>
      <c r="BC149" s="199"/>
      <c r="BD149" s="199"/>
      <c r="BE149" s="199"/>
      <c r="BF149" s="199"/>
      <c r="BG149" s="199"/>
      <c r="BH149" s="199"/>
      <c r="BI149" s="199"/>
      <c r="BJ149" s="199"/>
      <c r="BK149" s="198"/>
      <c r="BL149" s="198"/>
      <c r="BM149" s="198"/>
      <c r="BN149" s="198"/>
      <c r="BO149" s="198"/>
      <c r="BP149" s="198"/>
      <c r="BQ149" s="198"/>
      <c r="BR149" s="198"/>
      <c r="BS149" s="198"/>
      <c r="BT149" s="198"/>
      <c r="BU149" s="198"/>
      <c r="BV149" s="198"/>
      <c r="BW149" s="198"/>
      <c r="BX149" s="198"/>
      <c r="BY149" s="198"/>
      <c r="BZ149" s="200"/>
    </row>
    <row r="150" spans="1:114" ht="9.75" customHeight="1">
      <c r="B150" s="143"/>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2"/>
      <c r="AS150" s="202"/>
      <c r="AT150" s="202"/>
      <c r="AU150" s="202"/>
      <c r="AV150" s="202"/>
      <c r="AW150" s="202"/>
      <c r="AX150" s="202"/>
      <c r="AY150" s="202"/>
      <c r="AZ150" s="202"/>
      <c r="BA150" s="202"/>
      <c r="BB150" s="202"/>
      <c r="BC150" s="202"/>
      <c r="BD150" s="202"/>
      <c r="BE150" s="202"/>
      <c r="BF150" s="202"/>
      <c r="BG150" s="202"/>
      <c r="BH150" s="202"/>
      <c r="BI150" s="202"/>
      <c r="BJ150" s="202"/>
      <c r="BK150" s="201"/>
      <c r="BL150" s="201"/>
      <c r="BM150" s="201"/>
      <c r="BN150" s="201"/>
      <c r="BO150" s="201"/>
      <c r="BP150" s="201"/>
      <c r="BQ150" s="201"/>
      <c r="BR150" s="201"/>
      <c r="BS150" s="201"/>
      <c r="BT150" s="201"/>
      <c r="BU150" s="201"/>
      <c r="BV150" s="201"/>
      <c r="BW150" s="201"/>
      <c r="BX150" s="201"/>
      <c r="BY150" s="201"/>
      <c r="BZ150" s="203"/>
    </row>
    <row r="151" spans="1:114" s="67" customFormat="1" ht="18.75" customHeight="1">
      <c r="A151" s="66"/>
      <c r="B151" s="143"/>
      <c r="C151" s="127"/>
      <c r="D151" s="349" t="s">
        <v>237</v>
      </c>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565"/>
      <c r="AF151" s="566"/>
      <c r="AG151" s="566"/>
      <c r="AH151" s="566"/>
      <c r="AI151" s="566"/>
      <c r="AJ151" s="566"/>
      <c r="AK151" s="566"/>
      <c r="AL151" s="566"/>
      <c r="AM151" s="566"/>
      <c r="AN151" s="566"/>
      <c r="AO151" s="566"/>
      <c r="AP151" s="128" t="s">
        <v>12</v>
      </c>
      <c r="AQ151" s="128"/>
      <c r="AR151" s="128"/>
      <c r="AS151" s="129"/>
      <c r="AT151" s="131"/>
      <c r="AU151" s="131"/>
      <c r="AV151" s="131"/>
      <c r="AW151" s="131"/>
      <c r="AX151" s="131"/>
      <c r="AY151" s="132"/>
      <c r="AZ151" s="132"/>
      <c r="BA151" s="132"/>
      <c r="BB151" s="132"/>
      <c r="BC151" s="132"/>
      <c r="BD151" s="204"/>
      <c r="BE151" s="204"/>
      <c r="BF151" s="204"/>
      <c r="BG151" s="204"/>
      <c r="BH151" s="204"/>
      <c r="BI151" s="204"/>
      <c r="BJ151" s="204"/>
      <c r="BK151" s="204"/>
      <c r="BL151" s="204"/>
      <c r="BM151" s="204"/>
      <c r="BN151" s="204"/>
      <c r="BO151" s="204"/>
      <c r="BP151" s="204"/>
      <c r="BQ151" s="204"/>
      <c r="BR151" s="204"/>
      <c r="BS151" s="133"/>
      <c r="BT151" s="133"/>
      <c r="BU151" s="133"/>
      <c r="BV151" s="132"/>
      <c r="BW151" s="132"/>
      <c r="BX151" s="132"/>
      <c r="BY151" s="132"/>
      <c r="BZ151" s="134"/>
      <c r="CA151" s="112"/>
    </row>
    <row r="152" spans="1:114" s="67" customFormat="1" ht="18.75" customHeight="1">
      <c r="A152" s="66"/>
      <c r="B152" s="143"/>
      <c r="C152" s="127"/>
      <c r="D152" s="349" t="s">
        <v>238</v>
      </c>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565"/>
      <c r="AF152" s="566"/>
      <c r="AG152" s="566"/>
      <c r="AH152" s="566"/>
      <c r="AI152" s="566"/>
      <c r="AJ152" s="566"/>
      <c r="AK152" s="566"/>
      <c r="AL152" s="566"/>
      <c r="AM152" s="566"/>
      <c r="AN152" s="566"/>
      <c r="AO152" s="566"/>
      <c r="AP152" s="128" t="s">
        <v>12</v>
      </c>
      <c r="AQ152" s="128"/>
      <c r="AR152" s="128"/>
      <c r="AS152" s="129"/>
      <c r="AT152" s="130"/>
      <c r="AU152" s="130"/>
      <c r="AV152" s="130"/>
      <c r="AW152" s="130"/>
      <c r="AX152" s="130"/>
      <c r="AY152" s="130"/>
      <c r="AZ152" s="130"/>
      <c r="BA152" s="130"/>
      <c r="BB152" s="130"/>
      <c r="BC152" s="130"/>
      <c r="BD152" s="204"/>
      <c r="BE152" s="204"/>
      <c r="BF152" s="204"/>
      <c r="BG152" s="204"/>
      <c r="BH152" s="204"/>
      <c r="BI152" s="204"/>
      <c r="BJ152" s="204"/>
      <c r="BK152" s="204"/>
      <c r="BL152" s="204"/>
      <c r="BM152" s="204"/>
      <c r="BN152" s="204"/>
      <c r="BO152" s="204"/>
      <c r="BP152" s="204"/>
      <c r="BQ152" s="204"/>
      <c r="BR152" s="204"/>
      <c r="BS152" s="133"/>
      <c r="BT152" s="133"/>
      <c r="BU152" s="133"/>
      <c r="BV152" s="132"/>
      <c r="BW152" s="132"/>
      <c r="BX152" s="132"/>
      <c r="BY152" s="132"/>
      <c r="BZ152" s="134"/>
      <c r="CA152" s="112"/>
      <c r="CB152" s="111"/>
      <c r="CC152" s="111"/>
      <c r="CD152" s="111"/>
      <c r="CE152" s="111"/>
      <c r="CF152" s="111"/>
      <c r="CG152" s="111"/>
      <c r="CH152" s="111"/>
    </row>
    <row r="153" spans="1:114" s="67" customFormat="1">
      <c r="A153" s="66"/>
      <c r="B153" s="143"/>
      <c r="C153" s="127"/>
      <c r="D153" s="349" t="s">
        <v>239</v>
      </c>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567" t="str">
        <f>IF(OR(AE151="",AE152=""),"",ROUNDDOWN(AE152/AE151*100,2))</f>
        <v/>
      </c>
      <c r="AF153" s="568"/>
      <c r="AG153" s="568"/>
      <c r="AH153" s="568"/>
      <c r="AI153" s="568"/>
      <c r="AJ153" s="568"/>
      <c r="AK153" s="568"/>
      <c r="AL153" s="568"/>
      <c r="AM153" s="568"/>
      <c r="AN153" s="568"/>
      <c r="AO153" s="568"/>
      <c r="AP153" s="128" t="s">
        <v>13</v>
      </c>
      <c r="AQ153" s="128"/>
      <c r="AR153" s="128"/>
      <c r="AS153" s="129"/>
      <c r="AT153" s="130"/>
      <c r="AU153" s="130"/>
      <c r="AV153" s="130"/>
      <c r="AW153" s="130"/>
      <c r="AX153" s="130"/>
      <c r="AY153" s="130"/>
      <c r="AZ153" s="130"/>
      <c r="BA153" s="130"/>
      <c r="BB153" s="130"/>
      <c r="BC153" s="130"/>
      <c r="BD153" s="204"/>
      <c r="BE153" s="204"/>
      <c r="BF153" s="204"/>
      <c r="BG153" s="204"/>
      <c r="BH153" s="204"/>
      <c r="BI153" s="204"/>
      <c r="BJ153" s="204"/>
      <c r="BK153" s="204"/>
      <c r="BL153" s="204"/>
      <c r="BM153" s="204"/>
      <c r="BN153" s="204"/>
      <c r="BO153" s="204"/>
      <c r="BP153" s="204"/>
      <c r="BQ153" s="204"/>
      <c r="BR153" s="204"/>
      <c r="BS153" s="133"/>
      <c r="BT153" s="133"/>
      <c r="BU153" s="133"/>
      <c r="BV153" s="132"/>
      <c r="BW153" s="132"/>
      <c r="BX153" s="132"/>
      <c r="BY153" s="132"/>
      <c r="BZ153" s="135"/>
      <c r="CB153" s="111"/>
      <c r="CC153" s="111"/>
      <c r="CD153" s="111"/>
      <c r="CE153" s="111"/>
      <c r="CF153" s="111"/>
      <c r="CG153" s="111"/>
      <c r="CH153" s="111"/>
    </row>
    <row r="154" spans="1:114" s="67" customFormat="1">
      <c r="A154" s="66"/>
      <c r="B154" s="143"/>
      <c r="C154" s="127"/>
      <c r="D154" s="349" t="s">
        <v>240</v>
      </c>
      <c r="E154" s="349"/>
      <c r="F154" s="349"/>
      <c r="G154" s="349"/>
      <c r="H154" s="349"/>
      <c r="I154" s="349"/>
      <c r="J154" s="349"/>
      <c r="K154" s="349"/>
      <c r="L154" s="349"/>
      <c r="M154" s="349"/>
      <c r="N154" s="349"/>
      <c r="O154" s="349"/>
      <c r="P154" s="349"/>
      <c r="Q154" s="349"/>
      <c r="R154" s="349"/>
      <c r="S154" s="349"/>
      <c r="T154" s="349"/>
      <c r="U154" s="349"/>
      <c r="V154" s="349"/>
      <c r="W154" s="349"/>
      <c r="X154" s="349"/>
      <c r="Y154" s="349"/>
      <c r="Z154" s="349"/>
      <c r="AA154" s="349"/>
      <c r="AB154" s="349"/>
      <c r="AC154" s="349"/>
      <c r="AD154" s="349"/>
      <c r="AE154" s="565"/>
      <c r="AF154" s="566"/>
      <c r="AG154" s="566"/>
      <c r="AH154" s="566"/>
      <c r="AI154" s="566"/>
      <c r="AJ154" s="566"/>
      <c r="AK154" s="566"/>
      <c r="AL154" s="566"/>
      <c r="AM154" s="566"/>
      <c r="AN154" s="566"/>
      <c r="AO154" s="566"/>
      <c r="AP154" s="128" t="s">
        <v>12</v>
      </c>
      <c r="AQ154" s="128"/>
      <c r="AR154" s="128"/>
      <c r="AS154" s="129"/>
      <c r="AT154" s="136"/>
      <c r="AU154" s="136"/>
      <c r="AV154" s="136"/>
      <c r="AW154" s="136"/>
      <c r="AX154" s="136"/>
      <c r="AY154" s="136"/>
      <c r="AZ154" s="136"/>
      <c r="BA154" s="136"/>
      <c r="BB154" s="136"/>
      <c r="BC154" s="136"/>
      <c r="BD154" s="204"/>
      <c r="BE154" s="204"/>
      <c r="BF154" s="204"/>
      <c r="BG154" s="204"/>
      <c r="BH154" s="204"/>
      <c r="BI154" s="204"/>
      <c r="BJ154" s="204"/>
      <c r="BK154" s="204"/>
      <c r="BL154" s="204"/>
      <c r="BM154" s="204"/>
      <c r="BN154" s="204"/>
      <c r="BO154" s="204"/>
      <c r="BP154" s="204"/>
      <c r="BQ154" s="204"/>
      <c r="BR154" s="204"/>
      <c r="BS154" s="137"/>
      <c r="BT154" s="137"/>
      <c r="BU154" s="137"/>
      <c r="BV154" s="132"/>
      <c r="BW154" s="132"/>
      <c r="BX154" s="132"/>
      <c r="BY154" s="132"/>
      <c r="BZ154" s="138"/>
      <c r="CB154" s="111"/>
      <c r="CC154" s="111"/>
      <c r="CD154" s="111"/>
      <c r="CE154" s="111"/>
      <c r="CF154" s="111"/>
      <c r="CG154" s="111"/>
      <c r="CH154" s="111"/>
    </row>
    <row r="155" spans="1:114" s="67" customFormat="1" ht="17.25" customHeight="1">
      <c r="A155" s="66"/>
      <c r="B155" s="144" t="s">
        <v>137</v>
      </c>
      <c r="C155" s="139"/>
      <c r="D155" s="349" t="s">
        <v>241</v>
      </c>
      <c r="E155" s="349"/>
      <c r="F155" s="349"/>
      <c r="G155" s="349"/>
      <c r="H155" s="349"/>
      <c r="I155" s="349"/>
      <c r="J155" s="349"/>
      <c r="K155" s="349"/>
      <c r="L155" s="349"/>
      <c r="M155" s="349"/>
      <c r="N155" s="349"/>
      <c r="O155" s="349"/>
      <c r="P155" s="349"/>
      <c r="Q155" s="349"/>
      <c r="R155" s="349"/>
      <c r="S155" s="349"/>
      <c r="T155" s="349"/>
      <c r="U155" s="349"/>
      <c r="V155" s="349"/>
      <c r="W155" s="349"/>
      <c r="X155" s="349"/>
      <c r="Y155" s="349"/>
      <c r="Z155" s="349"/>
      <c r="AA155" s="349"/>
      <c r="AB155" s="349"/>
      <c r="AC155" s="349"/>
      <c r="AD155" s="349"/>
      <c r="AE155" s="565"/>
      <c r="AF155" s="566"/>
      <c r="AG155" s="566"/>
      <c r="AH155" s="566"/>
      <c r="AI155" s="566"/>
      <c r="AJ155" s="566"/>
      <c r="AK155" s="566"/>
      <c r="AL155" s="566"/>
      <c r="AM155" s="566"/>
      <c r="AN155" s="566"/>
      <c r="AO155" s="566"/>
      <c r="AP155" s="128" t="s">
        <v>12</v>
      </c>
      <c r="AQ155" s="128"/>
      <c r="AR155" s="128"/>
      <c r="AS155" s="129"/>
      <c r="AT155" s="140"/>
      <c r="AU155" s="140"/>
      <c r="AV155" s="140"/>
      <c r="AW155" s="140"/>
      <c r="AX155" s="140"/>
      <c r="AY155" s="140"/>
      <c r="AZ155" s="140"/>
      <c r="BA155" s="140"/>
      <c r="BB155" s="140"/>
      <c r="BC155" s="140"/>
      <c r="BD155" s="204"/>
      <c r="BE155" s="204"/>
      <c r="BF155" s="204"/>
      <c r="BG155" s="204"/>
      <c r="BH155" s="204"/>
      <c r="BI155" s="204"/>
      <c r="BJ155" s="204"/>
      <c r="BK155" s="204"/>
      <c r="BL155" s="204"/>
      <c r="BM155" s="204"/>
      <c r="BN155" s="204"/>
      <c r="BO155" s="204"/>
      <c r="BP155" s="204"/>
      <c r="BQ155" s="204"/>
      <c r="BR155" s="204"/>
      <c r="BS155" s="140"/>
      <c r="BT155" s="140"/>
      <c r="BU155" s="140"/>
      <c r="BV155" s="140"/>
      <c r="BW155" s="140"/>
      <c r="BX155" s="140"/>
      <c r="BY155" s="140"/>
      <c r="BZ155" s="141"/>
      <c r="CB155" s="111"/>
      <c r="CC155" s="111"/>
      <c r="CD155" s="111"/>
      <c r="CE155" s="111"/>
      <c r="CF155" s="111"/>
      <c r="CG155" s="111"/>
      <c r="CH155" s="111"/>
    </row>
    <row r="156" spans="1:114" s="67" customFormat="1" ht="17.25" customHeight="1">
      <c r="A156" s="66"/>
      <c r="B156" s="144"/>
      <c r="C156" s="139"/>
      <c r="D156" s="349" t="s">
        <v>253</v>
      </c>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567" t="str">
        <f>IF(OR(AE152="",AE155=""),"",ROUNDDOWN(AE152/AE155*100,2))</f>
        <v/>
      </c>
      <c r="AF156" s="568"/>
      <c r="AG156" s="568"/>
      <c r="AH156" s="568"/>
      <c r="AI156" s="568"/>
      <c r="AJ156" s="568"/>
      <c r="AK156" s="568"/>
      <c r="AL156" s="568"/>
      <c r="AM156" s="568"/>
      <c r="AN156" s="568"/>
      <c r="AO156" s="568"/>
      <c r="AP156" s="128" t="s">
        <v>13</v>
      </c>
      <c r="AQ156" s="128"/>
      <c r="AR156" s="128"/>
      <c r="AS156" s="129"/>
      <c r="AT156" s="139"/>
      <c r="AU156" s="139"/>
      <c r="AV156" s="139"/>
      <c r="AW156" s="139"/>
      <c r="AX156" s="139"/>
      <c r="AY156" s="139"/>
      <c r="AZ156" s="139"/>
      <c r="BA156" s="139"/>
      <c r="BB156" s="139"/>
      <c r="BC156" s="139"/>
      <c r="BD156" s="204"/>
      <c r="BE156" s="204"/>
      <c r="BF156" s="204"/>
      <c r="BG156" s="204"/>
      <c r="BH156" s="204"/>
      <c r="BI156" s="204"/>
      <c r="BJ156" s="204"/>
      <c r="BK156" s="204"/>
      <c r="BL156" s="204"/>
      <c r="BM156" s="204"/>
      <c r="BN156" s="204"/>
      <c r="BO156" s="204"/>
      <c r="BP156" s="204"/>
      <c r="BQ156" s="204"/>
      <c r="BR156" s="204"/>
      <c r="BS156" s="139"/>
      <c r="BT156" s="139"/>
      <c r="BU156" s="139"/>
      <c r="BV156" s="139"/>
      <c r="BW156" s="139"/>
      <c r="BX156" s="139"/>
      <c r="BY156" s="139"/>
      <c r="BZ156" s="141"/>
      <c r="CB156" s="111"/>
      <c r="CC156" s="111"/>
      <c r="CD156" s="111"/>
      <c r="CE156" s="111"/>
      <c r="CF156" s="111"/>
      <c r="CG156" s="111"/>
      <c r="CH156" s="111"/>
    </row>
    <row r="157" spans="1:114" ht="17.25" customHeight="1">
      <c r="B157" s="144" t="s">
        <v>137</v>
      </c>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5"/>
      <c r="AV157" s="205"/>
      <c r="AW157" s="205"/>
      <c r="AX157" s="205"/>
      <c r="AY157" s="205"/>
      <c r="AZ157" s="205"/>
      <c r="BA157" s="205"/>
      <c r="BB157" s="205"/>
      <c r="BC157" s="205"/>
      <c r="BD157" s="205"/>
      <c r="BE157" s="205"/>
      <c r="BF157" s="205"/>
      <c r="BG157" s="205"/>
      <c r="BH157" s="205"/>
      <c r="BI157" s="205"/>
      <c r="BJ157" s="205"/>
      <c r="BK157" s="205"/>
      <c r="BL157" s="205"/>
      <c r="BM157" s="205"/>
      <c r="BN157" s="205"/>
      <c r="BO157" s="205"/>
      <c r="BP157" s="205"/>
      <c r="BQ157" s="205"/>
      <c r="BR157" s="205"/>
      <c r="BS157" s="205"/>
      <c r="BT157" s="205"/>
      <c r="BU157" s="205"/>
      <c r="BV157" s="205"/>
      <c r="BW157" s="205"/>
      <c r="BX157" s="205"/>
      <c r="BY157" s="205"/>
      <c r="BZ157" s="206"/>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row>
    <row r="158" spans="1:114" ht="17.25" customHeight="1">
      <c r="B158" s="143"/>
      <c r="C158" s="201" t="s">
        <v>180</v>
      </c>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5"/>
      <c r="BW158" s="205"/>
      <c r="BX158" s="205"/>
      <c r="BY158" s="205"/>
      <c r="BZ158" s="206"/>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row>
    <row r="159" spans="1:114" ht="17.25" customHeight="1">
      <c r="B159" s="143"/>
      <c r="C159" s="208"/>
      <c r="D159" s="349" t="s">
        <v>242</v>
      </c>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565"/>
      <c r="AF159" s="566"/>
      <c r="AG159" s="566"/>
      <c r="AH159" s="566"/>
      <c r="AI159" s="566"/>
      <c r="AJ159" s="566"/>
      <c r="AK159" s="566"/>
      <c r="AL159" s="566"/>
      <c r="AM159" s="566"/>
      <c r="AN159" s="566"/>
      <c r="AO159" s="566"/>
      <c r="AP159" s="209" t="s">
        <v>185</v>
      </c>
      <c r="AQ159" s="209"/>
      <c r="AR159" s="209"/>
      <c r="AS159" s="210"/>
      <c r="AT159" s="211"/>
      <c r="AU159" s="211"/>
      <c r="AV159" s="211"/>
      <c r="AW159" s="211"/>
      <c r="AX159" s="211"/>
      <c r="AY159" s="211"/>
      <c r="AZ159" s="211"/>
      <c r="BA159" s="211"/>
      <c r="BB159" s="211"/>
      <c r="BC159" s="211"/>
      <c r="BS159" s="212"/>
      <c r="BT159" s="212"/>
      <c r="BU159" s="212"/>
      <c r="BV159" s="201"/>
      <c r="BW159" s="201"/>
      <c r="BX159" s="201"/>
      <c r="BY159" s="201"/>
      <c r="BZ159" s="206"/>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row>
    <row r="160" spans="1:114" ht="17.25" customHeight="1">
      <c r="B160" s="143"/>
      <c r="C160" s="208"/>
      <c r="D160" s="349" t="s">
        <v>243</v>
      </c>
      <c r="E160" s="349"/>
      <c r="F160" s="349"/>
      <c r="G160" s="349"/>
      <c r="H160" s="349"/>
      <c r="I160" s="349"/>
      <c r="J160" s="349"/>
      <c r="K160" s="349"/>
      <c r="L160" s="349"/>
      <c r="M160" s="349"/>
      <c r="N160" s="349"/>
      <c r="O160" s="349"/>
      <c r="P160" s="349"/>
      <c r="Q160" s="349"/>
      <c r="R160" s="349"/>
      <c r="S160" s="349"/>
      <c r="T160" s="349"/>
      <c r="U160" s="349"/>
      <c r="V160" s="349"/>
      <c r="W160" s="349"/>
      <c r="X160" s="349"/>
      <c r="Y160" s="349"/>
      <c r="Z160" s="349"/>
      <c r="AA160" s="349"/>
      <c r="AB160" s="349"/>
      <c r="AC160" s="349"/>
      <c r="AD160" s="349"/>
      <c r="AE160" s="565"/>
      <c r="AF160" s="566"/>
      <c r="AG160" s="566"/>
      <c r="AH160" s="566"/>
      <c r="AI160" s="566"/>
      <c r="AJ160" s="566"/>
      <c r="AK160" s="566"/>
      <c r="AL160" s="566"/>
      <c r="AM160" s="566"/>
      <c r="AN160" s="566"/>
      <c r="AO160" s="566"/>
      <c r="AP160" s="209" t="s">
        <v>185</v>
      </c>
      <c r="AQ160" s="209"/>
      <c r="AR160" s="209"/>
      <c r="AS160" s="210"/>
      <c r="AT160" s="211"/>
      <c r="AU160" s="211"/>
      <c r="AV160" s="211"/>
      <c r="AW160" s="211"/>
      <c r="AX160" s="211"/>
      <c r="AY160" s="211"/>
      <c r="AZ160" s="211"/>
      <c r="BA160" s="211"/>
      <c r="BB160" s="211"/>
      <c r="BC160" s="211"/>
      <c r="BS160" s="212"/>
      <c r="BT160" s="212"/>
      <c r="BU160" s="212"/>
      <c r="BV160" s="201"/>
      <c r="BW160" s="201"/>
      <c r="BX160" s="201"/>
      <c r="BY160" s="201"/>
      <c r="BZ160" s="206"/>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row>
    <row r="161" spans="1:114" ht="17.25" customHeight="1">
      <c r="B161" s="143"/>
      <c r="C161" s="208"/>
      <c r="D161" s="349" t="s">
        <v>239</v>
      </c>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567" t="str">
        <f>IF(OR(AE159="",AE160=""),"",ROUNDDOWN(AE160/AE159*100,2))</f>
        <v/>
      </c>
      <c r="AF161" s="568"/>
      <c r="AG161" s="568"/>
      <c r="AH161" s="568"/>
      <c r="AI161" s="568"/>
      <c r="AJ161" s="568"/>
      <c r="AK161" s="568"/>
      <c r="AL161" s="568"/>
      <c r="AM161" s="568"/>
      <c r="AN161" s="568"/>
      <c r="AO161" s="568"/>
      <c r="AP161" s="209" t="s">
        <v>13</v>
      </c>
      <c r="AQ161" s="209"/>
      <c r="AR161" s="209"/>
      <c r="AS161" s="210"/>
      <c r="AT161" s="211"/>
      <c r="AU161" s="211"/>
      <c r="AV161" s="211"/>
      <c r="AW161" s="211"/>
      <c r="AX161" s="211"/>
      <c r="AY161" s="211"/>
      <c r="AZ161" s="211"/>
      <c r="BA161" s="211"/>
      <c r="BB161" s="211"/>
      <c r="BC161" s="211"/>
      <c r="BS161" s="213"/>
      <c r="BT161" s="213"/>
      <c r="BU161" s="213"/>
      <c r="BV161" s="201"/>
      <c r="BW161" s="201"/>
      <c r="BX161" s="201"/>
      <c r="BY161" s="201"/>
      <c r="BZ161" s="206"/>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row>
    <row r="162" spans="1:114" ht="17.25" customHeight="1">
      <c r="B162" s="143"/>
      <c r="C162" s="208"/>
      <c r="D162" s="349" t="s">
        <v>244</v>
      </c>
      <c r="E162" s="349"/>
      <c r="F162" s="349"/>
      <c r="G162" s="349"/>
      <c r="H162" s="349"/>
      <c r="I162" s="349"/>
      <c r="J162" s="349"/>
      <c r="K162" s="349"/>
      <c r="L162" s="349"/>
      <c r="M162" s="349"/>
      <c r="N162" s="349"/>
      <c r="O162" s="349"/>
      <c r="P162" s="349"/>
      <c r="Q162" s="349"/>
      <c r="R162" s="349"/>
      <c r="S162" s="349"/>
      <c r="T162" s="349"/>
      <c r="U162" s="349"/>
      <c r="V162" s="349"/>
      <c r="W162" s="349"/>
      <c r="X162" s="349"/>
      <c r="Y162" s="349"/>
      <c r="Z162" s="349"/>
      <c r="AA162" s="349"/>
      <c r="AB162" s="349"/>
      <c r="AC162" s="349"/>
      <c r="AD162" s="349"/>
      <c r="AE162" s="565"/>
      <c r="AF162" s="566"/>
      <c r="AG162" s="566"/>
      <c r="AH162" s="566"/>
      <c r="AI162" s="566"/>
      <c r="AJ162" s="566"/>
      <c r="AK162" s="566"/>
      <c r="AL162" s="566"/>
      <c r="AM162" s="566"/>
      <c r="AN162" s="566"/>
      <c r="AO162" s="566"/>
      <c r="AP162" s="209" t="s">
        <v>185</v>
      </c>
      <c r="AQ162" s="209"/>
      <c r="AR162" s="209"/>
      <c r="AS162" s="210"/>
      <c r="AT162" s="211"/>
      <c r="AU162" s="211"/>
      <c r="AV162" s="211"/>
      <c r="AW162" s="211"/>
      <c r="AX162" s="211"/>
      <c r="AY162" s="211"/>
      <c r="AZ162" s="211"/>
      <c r="BA162" s="211"/>
      <c r="BB162" s="211"/>
      <c r="BC162" s="211"/>
      <c r="BS162" s="212"/>
      <c r="BT162" s="212"/>
      <c r="BU162" s="212"/>
      <c r="BV162" s="201"/>
      <c r="BW162" s="201"/>
      <c r="BX162" s="201"/>
      <c r="BY162" s="201"/>
      <c r="BZ162" s="206"/>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row>
    <row r="163" spans="1:114" ht="17.25" customHeight="1">
      <c r="B163" s="143"/>
      <c r="C163" s="208"/>
      <c r="D163" s="214"/>
      <c r="E163" s="214"/>
      <c r="F163" s="214"/>
      <c r="G163" s="214"/>
      <c r="H163" s="214"/>
      <c r="I163" s="214"/>
      <c r="J163" s="214"/>
      <c r="K163" s="214"/>
      <c r="L163" s="214"/>
      <c r="M163" s="214"/>
      <c r="N163" s="214"/>
      <c r="O163" s="214"/>
      <c r="P163" s="214"/>
      <c r="Q163" s="214"/>
      <c r="R163" s="214"/>
      <c r="S163" s="214"/>
      <c r="T163" s="214"/>
      <c r="U163" s="214"/>
      <c r="V163" s="214"/>
      <c r="W163" s="215"/>
      <c r="X163" s="215"/>
      <c r="Y163" s="215"/>
      <c r="Z163" s="215"/>
      <c r="AA163" s="215"/>
      <c r="AB163" s="215"/>
      <c r="AC163" s="215"/>
      <c r="AD163" s="215"/>
      <c r="AE163" s="215"/>
      <c r="AF163" s="215"/>
      <c r="AG163" s="215"/>
      <c r="AH163" s="201"/>
      <c r="AI163" s="201"/>
      <c r="AJ163" s="201"/>
      <c r="AK163" s="201"/>
      <c r="AL163" s="216"/>
      <c r="AM163" s="216"/>
      <c r="AN163" s="216"/>
      <c r="AO163" s="216"/>
      <c r="AP163" s="205"/>
      <c r="AQ163" s="205"/>
      <c r="AR163" s="205"/>
      <c r="AS163" s="205"/>
      <c r="AT163" s="205"/>
      <c r="AU163" s="205"/>
      <c r="AV163" s="205"/>
      <c r="AW163" s="205"/>
      <c r="AX163" s="205"/>
      <c r="AY163" s="205"/>
      <c r="AZ163" s="205"/>
      <c r="BA163" s="205"/>
      <c r="BB163" s="205"/>
      <c r="BC163" s="205"/>
      <c r="BD163" s="205"/>
      <c r="BE163" s="205"/>
      <c r="BF163" s="205"/>
      <c r="BG163" s="205"/>
      <c r="BH163" s="205"/>
      <c r="BI163" s="205"/>
      <c r="BJ163" s="205"/>
      <c r="BK163" s="205"/>
      <c r="BL163" s="205"/>
      <c r="BM163" s="205"/>
      <c r="BN163" s="205"/>
      <c r="BO163" s="205"/>
      <c r="BP163" s="205"/>
      <c r="BQ163" s="205"/>
      <c r="BR163" s="205"/>
      <c r="BS163" s="205"/>
      <c r="BT163" s="205"/>
      <c r="BU163" s="205"/>
      <c r="BV163" s="205"/>
      <c r="BW163" s="205"/>
      <c r="BX163" s="205"/>
      <c r="BY163" s="205"/>
      <c r="BZ163" s="206"/>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c r="CY163" s="80"/>
      <c r="CZ163" s="80"/>
      <c r="DA163" s="80"/>
      <c r="DB163" s="80"/>
      <c r="DC163" s="80"/>
      <c r="DD163" s="80"/>
      <c r="DE163" s="80"/>
      <c r="DF163" s="80"/>
      <c r="DG163" s="80"/>
      <c r="DH163" s="80"/>
      <c r="DI163" s="80"/>
      <c r="DJ163" s="80"/>
    </row>
    <row r="164" spans="1:114" ht="17.25" customHeight="1">
      <c r="B164" s="143"/>
      <c r="C164" s="208"/>
      <c r="D164" s="214"/>
      <c r="E164" s="214"/>
      <c r="F164" s="214"/>
      <c r="G164" s="214"/>
      <c r="H164" s="214"/>
      <c r="I164" s="214"/>
      <c r="J164" s="214"/>
      <c r="K164" s="214"/>
      <c r="L164" s="214"/>
      <c r="M164" s="214"/>
      <c r="N164" s="214"/>
      <c r="O164" s="214"/>
      <c r="P164" s="214"/>
      <c r="Q164" s="214"/>
      <c r="R164" s="214"/>
      <c r="S164" s="214"/>
      <c r="T164" s="214"/>
      <c r="U164" s="214"/>
      <c r="V164" s="214"/>
      <c r="W164" s="215"/>
      <c r="X164" s="215"/>
      <c r="Y164" s="215"/>
      <c r="Z164" s="215"/>
      <c r="AA164" s="215"/>
      <c r="AB164" s="215"/>
      <c r="AC164" s="215"/>
      <c r="AD164" s="215"/>
      <c r="AE164" s="215"/>
      <c r="AF164" s="215"/>
      <c r="AG164" s="215"/>
      <c r="AH164" s="201"/>
      <c r="AI164" s="201"/>
      <c r="AJ164" s="201"/>
      <c r="AK164" s="201"/>
      <c r="AL164" s="216"/>
      <c r="AM164" s="216"/>
      <c r="AN164" s="216"/>
      <c r="AO164" s="216"/>
      <c r="AP164" s="205"/>
      <c r="AQ164" s="205"/>
      <c r="AR164" s="205"/>
      <c r="AS164" s="205"/>
      <c r="AT164" s="205"/>
      <c r="AU164" s="205"/>
      <c r="AV164" s="205"/>
      <c r="AW164" s="205"/>
      <c r="AX164" s="205"/>
      <c r="AY164" s="205"/>
      <c r="AZ164" s="205"/>
      <c r="BA164" s="205"/>
      <c r="BB164" s="205"/>
      <c r="BC164" s="205"/>
      <c r="BD164" s="205"/>
      <c r="BE164" s="205"/>
      <c r="BF164" s="205"/>
      <c r="BG164" s="205"/>
      <c r="BH164" s="205"/>
      <c r="BI164" s="205"/>
      <c r="BJ164" s="205"/>
      <c r="BK164" s="205"/>
      <c r="BL164" s="205"/>
      <c r="BM164" s="205"/>
      <c r="BN164" s="205"/>
      <c r="BO164" s="205"/>
      <c r="BP164" s="205"/>
      <c r="BQ164" s="205"/>
      <c r="BR164" s="205"/>
      <c r="BS164" s="205"/>
      <c r="BT164" s="205"/>
      <c r="BU164" s="205"/>
      <c r="BV164" s="205"/>
      <c r="BW164" s="205"/>
      <c r="BX164" s="205"/>
      <c r="BY164" s="205"/>
      <c r="BZ164" s="206"/>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c r="CY164" s="80"/>
      <c r="CZ164" s="80"/>
      <c r="DA164" s="80"/>
      <c r="DB164" s="80"/>
      <c r="DC164" s="80"/>
      <c r="DD164" s="80"/>
      <c r="DE164" s="80"/>
      <c r="DF164" s="80"/>
      <c r="DG164" s="80"/>
      <c r="DH164" s="80"/>
      <c r="DI164" s="80"/>
      <c r="DJ164" s="80"/>
    </row>
    <row r="165" spans="1:114" s="67" customFormat="1" ht="16.5" customHeight="1">
      <c r="A165" s="66"/>
      <c r="B165" s="143"/>
      <c r="C165" s="208"/>
      <c r="D165" s="214"/>
      <c r="E165" s="214"/>
      <c r="F165" s="214"/>
      <c r="G165" s="214"/>
      <c r="H165" s="214"/>
      <c r="I165" s="214"/>
      <c r="J165" s="214"/>
      <c r="K165" s="214"/>
      <c r="L165" s="214"/>
      <c r="M165" s="214"/>
      <c r="N165" s="214"/>
      <c r="O165" s="214"/>
      <c r="P165" s="214"/>
      <c r="Q165" s="214"/>
      <c r="R165" s="214"/>
      <c r="S165" s="214"/>
      <c r="T165" s="214"/>
      <c r="U165" s="214"/>
      <c r="V165" s="214"/>
      <c r="W165" s="215"/>
      <c r="X165" s="215"/>
      <c r="Y165" s="215"/>
      <c r="Z165" s="215"/>
      <c r="AA165" s="215"/>
      <c r="AB165" s="215"/>
      <c r="AC165" s="215"/>
      <c r="AD165" s="215"/>
      <c r="AE165" s="215"/>
      <c r="AF165" s="215"/>
      <c r="AG165" s="215"/>
      <c r="AH165" s="201"/>
      <c r="AI165" s="201"/>
      <c r="AJ165" s="201"/>
      <c r="AK165" s="201"/>
      <c r="AL165" s="216"/>
      <c r="AM165" s="216"/>
      <c r="AN165" s="216"/>
      <c r="AO165" s="216"/>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5"/>
      <c r="BU165" s="205"/>
      <c r="BV165" s="205"/>
      <c r="BW165" s="205"/>
      <c r="BX165" s="205"/>
      <c r="BY165" s="205"/>
      <c r="BZ165" s="206"/>
      <c r="CB165" s="95"/>
      <c r="CC165" s="95"/>
      <c r="CD165" s="95"/>
      <c r="CE165" s="95"/>
      <c r="CF165" s="95"/>
      <c r="CG165" s="95"/>
      <c r="CH165" s="95"/>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5"/>
      <c r="DF165" s="95"/>
      <c r="DG165" s="95"/>
      <c r="DH165" s="95"/>
      <c r="DI165" s="95"/>
      <c r="DJ165" s="95"/>
    </row>
    <row r="166" spans="1:114" s="67" customFormat="1" ht="16.5" customHeight="1">
      <c r="A166" s="66"/>
      <c r="B166" s="143"/>
      <c r="C166" s="208"/>
      <c r="D166" s="214"/>
      <c r="E166" s="214"/>
      <c r="F166" s="214"/>
      <c r="G166" s="214"/>
      <c r="H166" s="214"/>
      <c r="I166" s="214"/>
      <c r="J166" s="214"/>
      <c r="K166" s="214"/>
      <c r="L166" s="214"/>
      <c r="M166" s="214"/>
      <c r="N166" s="214"/>
      <c r="O166" s="214"/>
      <c r="P166" s="214"/>
      <c r="Q166" s="214"/>
      <c r="R166" s="214"/>
      <c r="S166" s="214"/>
      <c r="T166" s="214"/>
      <c r="U166" s="214"/>
      <c r="V166" s="214"/>
      <c r="W166" s="215"/>
      <c r="X166" s="215"/>
      <c r="Y166" s="215"/>
      <c r="Z166" s="215"/>
      <c r="AA166" s="215"/>
      <c r="AB166" s="215"/>
      <c r="AC166" s="215"/>
      <c r="AD166" s="215"/>
      <c r="AE166" s="215"/>
      <c r="AF166" s="215"/>
      <c r="AG166" s="215"/>
      <c r="AH166" s="201"/>
      <c r="AI166" s="201"/>
      <c r="AJ166" s="201"/>
      <c r="AK166" s="201"/>
      <c r="AL166" s="216"/>
      <c r="AM166" s="216"/>
      <c r="AN166" s="216"/>
      <c r="AO166" s="216"/>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5"/>
      <c r="BX166" s="205"/>
      <c r="BY166" s="205"/>
      <c r="BZ166" s="206"/>
      <c r="CB166" s="95"/>
      <c r="CC166" s="95"/>
      <c r="CD166" s="95"/>
      <c r="CE166" s="95"/>
      <c r="CF166" s="95"/>
      <c r="CG166" s="95"/>
      <c r="CH166" s="95"/>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5"/>
      <c r="DF166" s="95"/>
      <c r="DG166" s="95"/>
      <c r="DH166" s="95"/>
      <c r="DI166" s="95"/>
      <c r="DJ166" s="95"/>
    </row>
    <row r="167" spans="1:114" s="67" customFormat="1" ht="16.5" customHeight="1" thickBot="1">
      <c r="A167" s="66"/>
      <c r="B167" s="144" t="s">
        <v>137</v>
      </c>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8"/>
      <c r="AQ167" s="218"/>
      <c r="AR167" s="218"/>
      <c r="AS167" s="218"/>
      <c r="AT167" s="218"/>
      <c r="AU167" s="218"/>
      <c r="AV167" s="218"/>
      <c r="AW167" s="218"/>
      <c r="AX167" s="218"/>
      <c r="AY167" s="218"/>
      <c r="AZ167" s="218"/>
      <c r="BA167" s="218"/>
      <c r="BB167" s="218"/>
      <c r="BC167" s="218"/>
      <c r="BD167" s="218"/>
      <c r="BE167" s="218"/>
      <c r="BF167" s="218"/>
      <c r="BG167" s="218"/>
      <c r="BH167" s="218"/>
      <c r="BI167" s="218"/>
      <c r="BJ167" s="218"/>
      <c r="BK167" s="218"/>
      <c r="BL167" s="218"/>
      <c r="BM167" s="218"/>
      <c r="BN167" s="218"/>
      <c r="BO167" s="218"/>
      <c r="BP167" s="218"/>
      <c r="BQ167" s="218"/>
      <c r="BR167" s="218"/>
      <c r="BS167" s="218"/>
      <c r="BT167" s="218"/>
      <c r="BU167" s="218"/>
      <c r="BV167" s="218"/>
      <c r="BW167" s="218"/>
      <c r="BX167" s="218"/>
      <c r="BY167" s="218"/>
      <c r="BZ167" s="219"/>
      <c r="CB167" s="95"/>
      <c r="CC167" s="95"/>
      <c r="CD167" s="95"/>
      <c r="CE167" s="95"/>
      <c r="CF167" s="95"/>
      <c r="CG167" s="95"/>
      <c r="CH167" s="95"/>
      <c r="CI167" s="95"/>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5"/>
      <c r="DF167" s="95"/>
      <c r="DG167" s="95"/>
      <c r="DH167" s="95"/>
      <c r="DI167" s="95"/>
      <c r="DJ167" s="95"/>
    </row>
    <row r="168" spans="1:114" s="67" customFormat="1" ht="16.5" customHeight="1" thickBot="1">
      <c r="A168" s="66"/>
      <c r="B168" s="339" t="s">
        <v>150</v>
      </c>
      <c r="C168" s="340"/>
      <c r="D168" s="340"/>
      <c r="E168" s="340"/>
      <c r="F168" s="340"/>
      <c r="G168" s="340"/>
      <c r="H168" s="340"/>
      <c r="I168" s="340"/>
      <c r="J168" s="340"/>
      <c r="K168" s="340"/>
      <c r="L168" s="340"/>
      <c r="M168" s="340"/>
      <c r="N168" s="340"/>
      <c r="O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c r="AO168" s="340"/>
      <c r="AP168" s="340"/>
      <c r="AQ168" s="340"/>
      <c r="AR168" s="340"/>
      <c r="AS168" s="340"/>
      <c r="AT168" s="340"/>
      <c r="AU168" s="340"/>
      <c r="AV168" s="340"/>
      <c r="AW168" s="340"/>
      <c r="AX168" s="340"/>
      <c r="AY168" s="340"/>
      <c r="AZ168" s="340"/>
      <c r="BA168" s="340"/>
      <c r="BB168" s="340"/>
      <c r="BC168" s="340"/>
      <c r="BD168" s="340"/>
      <c r="BE168" s="340"/>
      <c r="BF168" s="340"/>
      <c r="BG168" s="340"/>
      <c r="BH168" s="340"/>
      <c r="BI168" s="340"/>
      <c r="BJ168" s="340"/>
      <c r="BK168" s="340"/>
      <c r="BL168" s="340"/>
      <c r="BM168" s="340"/>
      <c r="BN168" s="340"/>
      <c r="BO168" s="340"/>
      <c r="BP168" s="340"/>
      <c r="BQ168" s="340"/>
      <c r="BR168" s="340"/>
      <c r="BS168" s="340"/>
      <c r="BT168" s="340"/>
      <c r="BU168" s="340"/>
      <c r="BV168" s="340"/>
      <c r="BW168" s="340"/>
      <c r="BX168" s="340"/>
      <c r="BY168" s="340"/>
      <c r="BZ168" s="341"/>
      <c r="CB168" s="95"/>
      <c r="CC168" s="95"/>
      <c r="CD168" s="95"/>
      <c r="CE168" s="95"/>
      <c r="CF168" s="95"/>
      <c r="CG168" s="95"/>
      <c r="CH168" s="95"/>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5"/>
      <c r="DF168" s="95"/>
      <c r="DG168" s="95"/>
      <c r="DH168" s="95"/>
      <c r="DI168" s="95"/>
      <c r="DJ168" s="95"/>
    </row>
    <row r="169" spans="1:114" s="67" customFormat="1" ht="16.5" customHeight="1">
      <c r="A169" s="66"/>
      <c r="B169" s="159"/>
      <c r="C169" s="160" t="s">
        <v>125</v>
      </c>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1"/>
      <c r="CB169" s="95"/>
      <c r="CC169" s="95"/>
      <c r="CD169" s="95"/>
      <c r="CE169" s="95"/>
      <c r="CF169" s="95"/>
      <c r="CG169" s="95"/>
      <c r="CH169" s="9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5"/>
      <c r="DF169" s="95"/>
      <c r="DG169" s="95"/>
      <c r="DH169" s="95"/>
      <c r="DI169" s="95"/>
      <c r="DJ169" s="95"/>
    </row>
    <row r="170" spans="1:114" s="67" customFormat="1" ht="16.5" customHeight="1">
      <c r="A170" s="66"/>
      <c r="B170" s="168"/>
      <c r="C170" s="132"/>
      <c r="D170" s="132"/>
      <c r="E170" s="316" t="s">
        <v>221</v>
      </c>
      <c r="F170" s="316"/>
      <c r="G170" s="316"/>
      <c r="H170" s="316"/>
      <c r="I170" s="316"/>
      <c r="J170" s="316"/>
      <c r="K170" s="316"/>
      <c r="L170" s="316"/>
      <c r="M170" s="316"/>
      <c r="N170" s="316"/>
      <c r="O170" s="316"/>
      <c r="P170" s="316"/>
      <c r="Q170" s="316"/>
      <c r="R170" s="316"/>
      <c r="S170" s="316"/>
      <c r="T170" s="317"/>
      <c r="U170" s="317"/>
      <c r="V170" s="317"/>
      <c r="W170" s="317"/>
      <c r="X170" s="317"/>
      <c r="Y170" s="317"/>
      <c r="Z170" s="317"/>
      <c r="AA170" s="317"/>
      <c r="AB170" s="317"/>
      <c r="AC170" s="132" t="s">
        <v>134</v>
      </c>
      <c r="AD170" s="132"/>
      <c r="AE170" s="132"/>
      <c r="AF170" s="132"/>
      <c r="AG170" s="132"/>
      <c r="AH170" s="132"/>
      <c r="AI170" s="132"/>
      <c r="AJ170" s="220" t="s">
        <v>135</v>
      </c>
      <c r="AK170" s="178"/>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8"/>
      <c r="CB170" s="95"/>
      <c r="CC170" s="95"/>
      <c r="CD170" s="95"/>
      <c r="CE170" s="95"/>
      <c r="CF170" s="95"/>
      <c r="CG170" s="95"/>
      <c r="CH170" s="95"/>
      <c r="CI170" s="95"/>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5"/>
      <c r="DF170" s="95"/>
      <c r="DG170" s="95"/>
      <c r="DH170" s="95"/>
      <c r="DI170" s="95"/>
      <c r="DJ170" s="95"/>
    </row>
    <row r="171" spans="1:114" s="67" customFormat="1" ht="16.5" customHeight="1">
      <c r="A171" s="66"/>
      <c r="B171" s="168"/>
      <c r="C171" s="132"/>
      <c r="D171" s="132"/>
      <c r="E171" s="221"/>
      <c r="F171" s="221"/>
      <c r="G171" s="221"/>
      <c r="H171" s="221"/>
      <c r="I171" s="221"/>
      <c r="J171" s="221"/>
      <c r="K171" s="221"/>
      <c r="L171" s="221"/>
      <c r="M171" s="221"/>
      <c r="N171" s="221"/>
      <c r="O171" s="221"/>
      <c r="P171" s="221"/>
      <c r="Q171" s="221"/>
      <c r="R171" s="221"/>
      <c r="S171" s="221"/>
      <c r="T171" s="222"/>
      <c r="U171" s="222"/>
      <c r="V171" s="222"/>
      <c r="W171" s="222"/>
      <c r="X171" s="222"/>
      <c r="Y171" s="222"/>
      <c r="Z171" s="222"/>
      <c r="AA171" s="222"/>
      <c r="AB171" s="222"/>
      <c r="AC171" s="132"/>
      <c r="AD171" s="132"/>
      <c r="AE171" s="132"/>
      <c r="AF171" s="132"/>
      <c r="AG171" s="132"/>
      <c r="AH171" s="132"/>
      <c r="AI171" s="132"/>
      <c r="AJ171" s="220"/>
      <c r="AK171" s="178"/>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8"/>
      <c r="CB171" s="95"/>
      <c r="CC171" s="95"/>
      <c r="CD171" s="95"/>
      <c r="CE171" s="95"/>
      <c r="CF171" s="95"/>
      <c r="CG171" s="95"/>
      <c r="CH171" s="9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5"/>
      <c r="DF171" s="95"/>
      <c r="DG171" s="95"/>
      <c r="DH171" s="95"/>
      <c r="DI171" s="95"/>
      <c r="DJ171" s="95"/>
    </row>
    <row r="172" spans="1:114" ht="17.25" customHeight="1">
      <c r="B172" s="223"/>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82"/>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224"/>
      <c r="AY172" s="224"/>
      <c r="AZ172" s="224"/>
      <c r="BA172" s="224"/>
      <c r="BB172" s="224"/>
      <c r="BC172" s="224"/>
      <c r="BD172" s="224"/>
      <c r="BE172" s="224"/>
      <c r="BF172" s="224"/>
      <c r="BG172" s="224"/>
      <c r="BH172" s="224"/>
      <c r="BI172" s="224"/>
      <c r="BJ172" s="224"/>
      <c r="BK172" s="224"/>
      <c r="BL172" s="224"/>
      <c r="BM172" s="224"/>
      <c r="BN172" s="224"/>
      <c r="BO172" s="224"/>
      <c r="BP172" s="224"/>
      <c r="BQ172" s="224"/>
      <c r="BR172" s="224"/>
      <c r="BS172" s="224"/>
      <c r="BT172" s="224"/>
      <c r="BU172" s="224"/>
      <c r="BV172" s="224"/>
      <c r="BW172" s="224"/>
      <c r="BX172" s="224"/>
      <c r="BY172" s="224"/>
      <c r="BZ172" s="225"/>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row>
    <row r="173" spans="1:114" ht="17.25" customHeight="1">
      <c r="B173" s="226" t="s">
        <v>250</v>
      </c>
      <c r="C173" s="314" t="s">
        <v>126</v>
      </c>
      <c r="D173" s="314"/>
      <c r="E173" s="314"/>
      <c r="F173" s="314"/>
      <c r="G173" s="314"/>
      <c r="H173" s="314"/>
      <c r="I173" s="314"/>
      <c r="J173" s="314"/>
      <c r="K173" s="314"/>
      <c r="L173" s="314"/>
      <c r="M173" s="314"/>
      <c r="N173" s="314"/>
      <c r="O173" s="314"/>
      <c r="P173" s="314"/>
      <c r="Q173" s="314"/>
      <c r="R173" s="314"/>
      <c r="S173" s="314"/>
      <c r="T173" s="314"/>
      <c r="U173" s="182"/>
      <c r="V173" s="182"/>
      <c r="W173" s="182"/>
      <c r="X173" s="182"/>
      <c r="Y173" s="182"/>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227"/>
      <c r="BC173" s="227"/>
      <c r="BD173" s="227"/>
      <c r="BE173" s="227"/>
      <c r="BF173" s="227"/>
      <c r="BG173" s="227"/>
      <c r="BH173" s="227"/>
      <c r="BI173" s="227"/>
      <c r="BJ173" s="227"/>
      <c r="BK173" s="227"/>
      <c r="BL173" s="227"/>
      <c r="BM173" s="227"/>
      <c r="BN173" s="227"/>
      <c r="BO173" s="227"/>
      <c r="BP173" s="227"/>
      <c r="BQ173" s="227"/>
      <c r="BR173" s="227"/>
      <c r="BS173" s="227"/>
      <c r="BT173" s="227"/>
      <c r="BU173" s="227"/>
      <c r="BV173" s="227"/>
      <c r="BW173" s="227"/>
      <c r="BX173" s="227"/>
      <c r="BY173" s="227"/>
      <c r="BZ173" s="228"/>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row>
    <row r="174" spans="1:114" ht="17.25" customHeight="1">
      <c r="B174" s="229"/>
      <c r="C174" s="227"/>
      <c r="D174" s="227" t="s">
        <v>127</v>
      </c>
      <c r="E174" s="227"/>
      <c r="F174" s="227"/>
      <c r="G174" s="227"/>
      <c r="H174" s="227"/>
      <c r="I174" s="227"/>
      <c r="J174" s="227"/>
      <c r="K174" s="227"/>
      <c r="L174" s="227"/>
      <c r="M174" s="227"/>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BW174" s="227"/>
      <c r="BX174" s="227"/>
      <c r="BY174" s="227"/>
      <c r="BZ174" s="228"/>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row>
    <row r="175" spans="1:114" ht="17.25" customHeight="1">
      <c r="B175" s="229"/>
      <c r="C175" s="230"/>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BW175" s="227"/>
      <c r="BX175" s="227"/>
      <c r="BY175" s="227"/>
      <c r="BZ175" s="228"/>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row>
    <row r="176" spans="1:114">
      <c r="B176" s="168"/>
      <c r="C176" s="132"/>
      <c r="D176" s="132"/>
      <c r="E176" s="136"/>
      <c r="F176" s="136"/>
      <c r="G176" s="136"/>
      <c r="H176" s="136"/>
      <c r="I176" s="136"/>
      <c r="J176" s="136"/>
      <c r="K176" s="136"/>
      <c r="L176" s="136"/>
      <c r="M176" s="136"/>
      <c r="N176" s="136"/>
      <c r="O176" s="136"/>
      <c r="P176" s="136"/>
      <c r="Q176" s="136"/>
      <c r="R176" s="136"/>
      <c r="S176" s="136"/>
      <c r="T176" s="136"/>
      <c r="U176" s="136"/>
      <c r="V176" s="231"/>
      <c r="W176" s="231"/>
      <c r="X176" s="231"/>
      <c r="Y176" s="231"/>
      <c r="Z176" s="231"/>
      <c r="AA176" s="231"/>
      <c r="AB176" s="231"/>
      <c r="AC176" s="231"/>
      <c r="AD176" s="231"/>
      <c r="AE176" s="231"/>
      <c r="AF176" s="231"/>
      <c r="AG176" s="231"/>
      <c r="AH176" s="232"/>
      <c r="AI176" s="232"/>
      <c r="AJ176" s="232"/>
      <c r="AK176" s="232"/>
      <c r="AL176" s="232"/>
      <c r="AM176" s="232"/>
      <c r="AN176" s="232"/>
      <c r="AO176" s="136"/>
      <c r="AP176" s="136"/>
      <c r="AQ176" s="136"/>
      <c r="AR176" s="136"/>
      <c r="AS176" s="136"/>
      <c r="AT176" s="136"/>
      <c r="AU176" s="136"/>
      <c r="AV176" s="136"/>
      <c r="AW176" s="136"/>
      <c r="AX176" s="136"/>
      <c r="AY176" s="136"/>
      <c r="AZ176" s="136"/>
      <c r="BA176" s="136"/>
      <c r="BB176" s="136"/>
      <c r="BC176" s="136"/>
      <c r="BD176" s="136"/>
      <c r="BE176" s="136"/>
      <c r="BF176" s="136"/>
      <c r="BG176" s="136"/>
      <c r="BH176" s="136"/>
      <c r="BI176" s="136"/>
      <c r="BJ176" s="231"/>
      <c r="BK176" s="231"/>
      <c r="BL176" s="231"/>
      <c r="BM176" s="231"/>
      <c r="BN176" s="231"/>
      <c r="BO176" s="231"/>
      <c r="BP176" s="231"/>
      <c r="BQ176" s="231"/>
      <c r="BR176" s="231"/>
      <c r="BS176" s="231"/>
      <c r="BT176" s="231"/>
      <c r="BU176" s="231"/>
      <c r="BV176" s="132"/>
      <c r="BW176" s="132"/>
      <c r="BX176" s="132"/>
      <c r="BY176" s="132"/>
      <c r="BZ176" s="138"/>
    </row>
    <row r="177" spans="1:115">
      <c r="B177" s="168"/>
      <c r="C177" s="132"/>
      <c r="D177" s="132"/>
      <c r="E177" s="136"/>
      <c r="F177" s="136"/>
      <c r="G177" s="136"/>
      <c r="H177" s="136"/>
      <c r="I177" s="136"/>
      <c r="J177" s="136"/>
      <c r="K177" s="136"/>
      <c r="L177" s="136"/>
      <c r="M177" s="136"/>
      <c r="N177" s="136"/>
      <c r="O177" s="136"/>
      <c r="P177" s="136"/>
      <c r="Q177" s="136"/>
      <c r="R177" s="136"/>
      <c r="S177" s="136"/>
      <c r="T177" s="136"/>
      <c r="U177" s="136"/>
      <c r="V177" s="231"/>
      <c r="W177" s="231"/>
      <c r="X177" s="231"/>
      <c r="Y177" s="231"/>
      <c r="Z177" s="231"/>
      <c r="AA177" s="231"/>
      <c r="AB177" s="231"/>
      <c r="AC177" s="231"/>
      <c r="AD177" s="231"/>
      <c r="AE177" s="231"/>
      <c r="AF177" s="231"/>
      <c r="AG177" s="231"/>
      <c r="AH177" s="232"/>
      <c r="AI177" s="232"/>
      <c r="AJ177" s="232"/>
      <c r="AK177" s="232"/>
      <c r="AL177" s="232"/>
      <c r="AM177" s="232"/>
      <c r="AN177" s="232"/>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232"/>
      <c r="BK177" s="232"/>
      <c r="BL177" s="232"/>
      <c r="BM177" s="232"/>
      <c r="BN177" s="232"/>
      <c r="BO177" s="232"/>
      <c r="BP177" s="232"/>
      <c r="BQ177" s="232"/>
      <c r="BR177" s="232"/>
      <c r="BS177" s="232"/>
      <c r="BT177" s="232"/>
      <c r="BU177" s="232"/>
      <c r="BV177" s="132"/>
      <c r="BW177" s="132"/>
      <c r="BX177" s="132"/>
      <c r="BY177" s="132"/>
      <c r="BZ177" s="138"/>
    </row>
    <row r="178" spans="1:115" s="67" customFormat="1" ht="16.5" customHeight="1">
      <c r="A178" s="66"/>
      <c r="B178" s="168"/>
      <c r="C178" s="132"/>
      <c r="D178" s="132"/>
      <c r="E178" s="136"/>
      <c r="F178" s="136"/>
      <c r="G178" s="136"/>
      <c r="H178" s="136"/>
      <c r="I178" s="136"/>
      <c r="J178" s="136"/>
      <c r="K178" s="136"/>
      <c r="L178" s="136"/>
      <c r="M178" s="136"/>
      <c r="N178" s="136"/>
      <c r="O178" s="136"/>
      <c r="P178" s="136"/>
      <c r="Q178" s="136"/>
      <c r="R178" s="136"/>
      <c r="S178" s="136"/>
      <c r="T178" s="136"/>
      <c r="U178" s="136"/>
      <c r="V178" s="231"/>
      <c r="W178" s="231"/>
      <c r="X178" s="231"/>
      <c r="Y178" s="231"/>
      <c r="Z178" s="231"/>
      <c r="AA178" s="231"/>
      <c r="AB178" s="231"/>
      <c r="AC178" s="231"/>
      <c r="AD178" s="231"/>
      <c r="AE178" s="231"/>
      <c r="AF178" s="231"/>
      <c r="AG178" s="231"/>
      <c r="AH178" s="232"/>
      <c r="AI178" s="232"/>
      <c r="AJ178" s="232"/>
      <c r="AK178" s="232"/>
      <c r="AL178" s="232"/>
      <c r="AM178" s="232"/>
      <c r="AN178" s="232"/>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231"/>
      <c r="BK178" s="231"/>
      <c r="BL178" s="231"/>
      <c r="BM178" s="231"/>
      <c r="BN178" s="231"/>
      <c r="BO178" s="231"/>
      <c r="BP178" s="231"/>
      <c r="BQ178" s="231"/>
      <c r="BR178" s="231"/>
      <c r="BS178" s="231"/>
      <c r="BT178" s="231"/>
      <c r="BU178" s="231"/>
      <c r="BV178" s="132"/>
      <c r="BW178" s="132"/>
      <c r="BX178" s="132"/>
      <c r="BY178" s="132"/>
      <c r="BZ178" s="138"/>
    </row>
    <row r="179" spans="1:115" s="67" customFormat="1" ht="15" customHeight="1">
      <c r="A179" s="66"/>
      <c r="B179" s="229"/>
      <c r="C179" s="227"/>
      <c r="D179" s="227"/>
      <c r="E179" s="227"/>
      <c r="F179" s="227"/>
      <c r="G179" s="227"/>
      <c r="H179" s="227"/>
      <c r="I179" s="227"/>
      <c r="J179" s="227"/>
      <c r="K179" s="227"/>
      <c r="L179" s="227"/>
      <c r="M179" s="227"/>
      <c r="N179" s="227"/>
      <c r="O179" s="227"/>
      <c r="P179" s="227"/>
      <c r="Q179" s="227"/>
      <c r="R179" s="227"/>
      <c r="S179" s="227"/>
      <c r="T179" s="227"/>
      <c r="U179" s="227"/>
      <c r="V179" s="227"/>
      <c r="W179" s="227"/>
      <c r="X179" s="227"/>
      <c r="Y179" s="227"/>
      <c r="Z179" s="227"/>
      <c r="AA179" s="227"/>
      <c r="AB179" s="227"/>
      <c r="AC179" s="227"/>
      <c r="AD179" s="227"/>
      <c r="AE179" s="227"/>
      <c r="AF179" s="227"/>
      <c r="AG179" s="227"/>
      <c r="AH179" s="227"/>
      <c r="AI179" s="227"/>
      <c r="AJ179" s="227"/>
      <c r="AK179" s="227"/>
      <c r="AL179" s="227"/>
      <c r="AM179" s="227"/>
      <c r="AN179" s="227"/>
      <c r="AO179" s="227"/>
      <c r="AP179" s="227"/>
      <c r="AQ179" s="227"/>
      <c r="AR179" s="227"/>
      <c r="AS179" s="227"/>
      <c r="AT179" s="227"/>
      <c r="AU179" s="227"/>
      <c r="AV179" s="227"/>
      <c r="AW179" s="227"/>
      <c r="AX179" s="227"/>
      <c r="AY179" s="227"/>
      <c r="AZ179" s="227"/>
      <c r="BA179" s="227"/>
      <c r="BB179" s="227"/>
      <c r="BC179" s="227"/>
      <c r="BD179" s="227"/>
      <c r="BE179" s="227"/>
      <c r="BF179" s="227"/>
      <c r="BG179" s="227"/>
      <c r="BH179" s="227"/>
      <c r="BI179" s="227"/>
      <c r="BJ179" s="227"/>
      <c r="BK179" s="227"/>
      <c r="BL179" s="227"/>
      <c r="BM179" s="227"/>
      <c r="BN179" s="227"/>
      <c r="BO179" s="227"/>
      <c r="BP179" s="227"/>
      <c r="BQ179" s="227"/>
      <c r="BR179" s="227"/>
      <c r="BS179" s="227"/>
      <c r="BT179" s="227"/>
      <c r="BU179" s="227"/>
      <c r="BV179" s="227"/>
      <c r="BW179" s="227"/>
      <c r="BX179" s="227"/>
      <c r="BY179" s="227"/>
      <c r="BZ179" s="228"/>
    </row>
    <row r="180" spans="1:115" ht="15" customHeight="1">
      <c r="B180" s="229"/>
      <c r="C180" s="227"/>
      <c r="D180" s="227"/>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227"/>
      <c r="AK180" s="227"/>
      <c r="AL180" s="227"/>
      <c r="AM180" s="227"/>
      <c r="AN180" s="227"/>
      <c r="AO180" s="227"/>
      <c r="AP180" s="227"/>
      <c r="AQ180" s="227"/>
      <c r="AR180" s="227"/>
      <c r="AS180" s="227"/>
      <c r="AT180" s="227"/>
      <c r="AU180" s="227"/>
      <c r="AV180" s="227"/>
      <c r="AW180" s="227"/>
      <c r="AX180" s="227"/>
      <c r="AY180" s="227"/>
      <c r="AZ180" s="227"/>
      <c r="BA180" s="227"/>
      <c r="BB180" s="227"/>
      <c r="BC180" s="227"/>
      <c r="BD180" s="227"/>
      <c r="BE180" s="227"/>
      <c r="BF180" s="227"/>
      <c r="BG180" s="227"/>
      <c r="BH180" s="227"/>
      <c r="BI180" s="227"/>
      <c r="BJ180" s="227"/>
      <c r="BK180" s="227"/>
      <c r="BL180" s="227"/>
      <c r="BM180" s="227"/>
      <c r="BN180" s="227"/>
      <c r="BO180" s="227"/>
      <c r="BP180" s="227"/>
      <c r="BQ180" s="227"/>
      <c r="BR180" s="227"/>
      <c r="BS180" s="227"/>
      <c r="BT180" s="227"/>
      <c r="BU180" s="227"/>
      <c r="BV180" s="227"/>
      <c r="BW180" s="227"/>
      <c r="BX180" s="227"/>
      <c r="BY180" s="227"/>
      <c r="BZ180" s="228"/>
    </row>
    <row r="181" spans="1:115" ht="15" customHeight="1">
      <c r="B181" s="229"/>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7"/>
      <c r="AT181" s="227"/>
      <c r="AU181" s="227"/>
      <c r="AV181" s="227"/>
      <c r="AW181" s="227"/>
      <c r="AX181" s="227"/>
      <c r="AY181" s="227"/>
      <c r="AZ181" s="227"/>
      <c r="BA181" s="227"/>
      <c r="BB181" s="227"/>
      <c r="BC181" s="227"/>
      <c r="BD181" s="227"/>
      <c r="BE181" s="227"/>
      <c r="BF181" s="227"/>
      <c r="BG181" s="227"/>
      <c r="BH181" s="227"/>
      <c r="BI181" s="227"/>
      <c r="BJ181" s="227"/>
      <c r="BK181" s="227"/>
      <c r="BL181" s="227"/>
      <c r="BM181" s="227"/>
      <c r="BN181" s="227"/>
      <c r="BO181" s="227"/>
      <c r="BP181" s="227"/>
      <c r="BQ181" s="227"/>
      <c r="BR181" s="227"/>
      <c r="BS181" s="227"/>
      <c r="BT181" s="227"/>
      <c r="BU181" s="227"/>
      <c r="BV181" s="227"/>
      <c r="BW181" s="227"/>
      <c r="BX181" s="227"/>
      <c r="BY181" s="227"/>
      <c r="BZ181" s="228"/>
    </row>
    <row r="182" spans="1:115" ht="17.25" customHeight="1">
      <c r="B182" s="229"/>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27"/>
      <c r="AY182" s="227"/>
      <c r="AZ182" s="227"/>
      <c r="BA182" s="227"/>
      <c r="BB182" s="227"/>
      <c r="BC182" s="227"/>
      <c r="BD182" s="227"/>
      <c r="BE182" s="227"/>
      <c r="BF182" s="227"/>
      <c r="BG182" s="227"/>
      <c r="BH182" s="227"/>
      <c r="BI182" s="227"/>
      <c r="BJ182" s="227"/>
      <c r="BK182" s="227"/>
      <c r="BL182" s="227"/>
      <c r="BM182" s="227"/>
      <c r="BN182" s="227"/>
      <c r="BO182" s="227"/>
      <c r="BP182" s="227"/>
      <c r="BQ182" s="227"/>
      <c r="BR182" s="227"/>
      <c r="BS182" s="227"/>
      <c r="BT182" s="227"/>
      <c r="BU182" s="227"/>
      <c r="BV182" s="227"/>
      <c r="BW182" s="227"/>
      <c r="BX182" s="227"/>
      <c r="BY182" s="227"/>
      <c r="BZ182" s="228"/>
      <c r="CB182" s="80"/>
      <c r="CC182" s="82"/>
      <c r="CD182" s="82"/>
      <c r="CE182" s="82"/>
      <c r="CF182" s="82"/>
      <c r="CG182" s="82"/>
      <c r="CH182" s="82"/>
      <c r="CI182" s="82"/>
      <c r="CJ182" s="82"/>
      <c r="CK182" s="82"/>
      <c r="CL182" s="82"/>
      <c r="CM182" s="82"/>
      <c r="CN182" s="82"/>
      <c r="CO182" s="82"/>
      <c r="CP182" s="82"/>
      <c r="CQ182" s="82"/>
      <c r="CR182" s="82"/>
      <c r="CS182" s="82"/>
      <c r="CT182" s="82"/>
      <c r="CU182" s="82"/>
      <c r="CV182" s="82"/>
      <c r="CW182" s="82"/>
      <c r="CX182" s="82"/>
      <c r="CY182" s="82"/>
      <c r="CZ182" s="82"/>
      <c r="DA182" s="82"/>
      <c r="DB182" s="82"/>
      <c r="DC182" s="82"/>
      <c r="DD182" s="82"/>
      <c r="DE182" s="82"/>
      <c r="DF182" s="82"/>
      <c r="DG182" s="82"/>
      <c r="DH182" s="82"/>
      <c r="DI182" s="82"/>
      <c r="DJ182" s="82"/>
    </row>
    <row r="183" spans="1:115" ht="17.25" customHeight="1" thickBot="1">
      <c r="B183" s="233"/>
      <c r="C183" s="234"/>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c r="BM183" s="234"/>
      <c r="BN183" s="234"/>
      <c r="BO183" s="234"/>
      <c r="BP183" s="234"/>
      <c r="BQ183" s="234"/>
      <c r="BR183" s="234"/>
      <c r="BS183" s="234"/>
      <c r="BT183" s="234"/>
      <c r="BU183" s="234"/>
      <c r="BV183" s="234"/>
      <c r="BW183" s="234"/>
      <c r="BX183" s="234"/>
      <c r="BY183" s="234"/>
      <c r="BZ183" s="235"/>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row>
    <row r="184" spans="1:115" ht="17.25" customHeight="1">
      <c r="B184" s="159"/>
      <c r="C184" s="160" t="s">
        <v>128</v>
      </c>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236"/>
      <c r="BD184" s="236"/>
      <c r="BE184" s="236"/>
      <c r="BF184" s="236"/>
      <c r="BG184" s="236"/>
      <c r="BH184" s="236"/>
      <c r="BI184" s="236"/>
      <c r="BJ184" s="236"/>
      <c r="BK184" s="236"/>
      <c r="BL184" s="160"/>
      <c r="BM184" s="160"/>
      <c r="BN184" s="160"/>
      <c r="BO184" s="160"/>
      <c r="BP184" s="160"/>
      <c r="BQ184" s="160"/>
      <c r="BR184" s="160"/>
      <c r="BS184" s="160"/>
      <c r="BT184" s="160"/>
      <c r="BU184" s="160"/>
      <c r="BV184" s="160"/>
      <c r="BW184" s="160"/>
      <c r="BX184" s="160"/>
      <c r="BY184" s="160"/>
      <c r="BZ184" s="161"/>
    </row>
    <row r="185" spans="1:115" s="67" customFormat="1" ht="16.5" customHeight="1">
      <c r="A185" s="66"/>
      <c r="B185" s="237" t="s">
        <v>138</v>
      </c>
      <c r="C185" s="342" t="s">
        <v>187</v>
      </c>
      <c r="D185" s="342"/>
      <c r="E185" s="342"/>
      <c r="F185" s="342"/>
      <c r="G185" s="342"/>
      <c r="H185" s="342"/>
      <c r="I185" s="342"/>
      <c r="J185" s="342"/>
      <c r="K185" s="342"/>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c r="BG185" s="342"/>
      <c r="BH185" s="342"/>
      <c r="BI185" s="342"/>
      <c r="BJ185" s="342"/>
      <c r="BK185" s="342"/>
      <c r="BL185" s="342"/>
      <c r="BM185" s="342"/>
      <c r="BN185" s="342"/>
      <c r="BO185" s="342"/>
      <c r="BP185" s="342"/>
      <c r="BQ185" s="342"/>
      <c r="BR185" s="342"/>
      <c r="BS185" s="342"/>
      <c r="BT185" s="342"/>
      <c r="BU185" s="342"/>
      <c r="BV185" s="342"/>
      <c r="BW185" s="342"/>
      <c r="BX185" s="342"/>
      <c r="BY185" s="342"/>
      <c r="BZ185" s="141"/>
    </row>
    <row r="186" spans="1:115" s="67" customFormat="1" ht="16.5" customHeight="1">
      <c r="A186" s="66"/>
      <c r="B186" s="237"/>
      <c r="C186" s="342"/>
      <c r="D186" s="342"/>
      <c r="E186" s="342"/>
      <c r="F186" s="342"/>
      <c r="G186" s="342"/>
      <c r="H186" s="342"/>
      <c r="I186" s="342"/>
      <c r="J186" s="342"/>
      <c r="K186" s="342"/>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2"/>
      <c r="BD186" s="342"/>
      <c r="BE186" s="342"/>
      <c r="BF186" s="342"/>
      <c r="BG186" s="342"/>
      <c r="BH186" s="342"/>
      <c r="BI186" s="342"/>
      <c r="BJ186" s="342"/>
      <c r="BK186" s="342"/>
      <c r="BL186" s="342"/>
      <c r="BM186" s="342"/>
      <c r="BN186" s="342"/>
      <c r="BO186" s="342"/>
      <c r="BP186" s="342"/>
      <c r="BQ186" s="342"/>
      <c r="BR186" s="342"/>
      <c r="BS186" s="342"/>
      <c r="BT186" s="342"/>
      <c r="BU186" s="342"/>
      <c r="BV186" s="342"/>
      <c r="BW186" s="342"/>
      <c r="BX186" s="342"/>
      <c r="BY186" s="342"/>
      <c r="BZ186" s="141"/>
    </row>
    <row r="187" spans="1:115" s="67" customFormat="1" ht="16.5" customHeight="1">
      <c r="A187" s="66"/>
      <c r="B187" s="237"/>
      <c r="C187" s="342"/>
      <c r="D187" s="342"/>
      <c r="E187" s="342"/>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2"/>
      <c r="BD187" s="342"/>
      <c r="BE187" s="342"/>
      <c r="BF187" s="342"/>
      <c r="BG187" s="342"/>
      <c r="BH187" s="342"/>
      <c r="BI187" s="342"/>
      <c r="BJ187" s="342"/>
      <c r="BK187" s="342"/>
      <c r="BL187" s="342"/>
      <c r="BM187" s="342"/>
      <c r="BN187" s="342"/>
      <c r="BO187" s="342"/>
      <c r="BP187" s="342"/>
      <c r="BQ187" s="342"/>
      <c r="BR187" s="342"/>
      <c r="BS187" s="342"/>
      <c r="BT187" s="342"/>
      <c r="BU187" s="342"/>
      <c r="BV187" s="342"/>
      <c r="BW187" s="342"/>
      <c r="BX187" s="342"/>
      <c r="BY187" s="342"/>
      <c r="BZ187" s="141"/>
    </row>
    <row r="188" spans="1:115" s="67" customFormat="1" ht="16.5" customHeight="1">
      <c r="A188" s="66"/>
      <c r="B188" s="237"/>
      <c r="C188" s="238"/>
      <c r="D188" s="362" t="s">
        <v>225</v>
      </c>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3" t="str">
        <f>IF(OR(Z105="",AZ122=""),"",ROUNDDOWN(Z105/1000,0))</f>
        <v/>
      </c>
      <c r="AA188" s="364"/>
      <c r="AB188" s="364"/>
      <c r="AC188" s="364"/>
      <c r="AD188" s="364"/>
      <c r="AE188" s="364"/>
      <c r="AF188" s="364"/>
      <c r="AG188" s="364"/>
      <c r="AH188" s="364"/>
      <c r="AI188" s="364"/>
      <c r="AJ188" s="364"/>
      <c r="AK188" s="364"/>
      <c r="AL188" s="364"/>
      <c r="AM188" s="364"/>
      <c r="AN188" s="364"/>
      <c r="AO188" s="360" t="s">
        <v>207</v>
      </c>
      <c r="AP188" s="360"/>
      <c r="AQ188" s="360"/>
      <c r="AR188" s="360"/>
      <c r="AS188" s="360"/>
      <c r="AT188" s="360"/>
      <c r="AU188" s="360"/>
      <c r="AV188" s="361"/>
      <c r="AW188" s="284"/>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141"/>
      <c r="CB188" s="76"/>
      <c r="DG188" s="64"/>
    </row>
    <row r="189" spans="1:115" ht="17.25" customHeight="1">
      <c r="B189" s="237"/>
      <c r="C189" s="238"/>
      <c r="D189" s="329" t="s">
        <v>226</v>
      </c>
      <c r="E189" s="329"/>
      <c r="F189" s="329"/>
      <c r="G189" s="329"/>
      <c r="H189" s="329"/>
      <c r="I189" s="329"/>
      <c r="J189" s="329"/>
      <c r="K189" s="329"/>
      <c r="L189" s="329"/>
      <c r="M189" s="329"/>
      <c r="N189" s="329"/>
      <c r="O189" s="329"/>
      <c r="P189" s="329"/>
      <c r="Q189" s="329"/>
      <c r="R189" s="329"/>
      <c r="S189" s="329"/>
      <c r="T189" s="329"/>
      <c r="U189" s="329"/>
      <c r="V189" s="329"/>
      <c r="W189" s="329"/>
      <c r="X189" s="329"/>
      <c r="Y189" s="329"/>
      <c r="Z189" s="363" t="str">
        <f>IF(Z188="","",IF(AZ122="","",AZ122))</f>
        <v/>
      </c>
      <c r="AA189" s="364"/>
      <c r="AB189" s="364"/>
      <c r="AC189" s="364"/>
      <c r="AD189" s="364"/>
      <c r="AE189" s="364"/>
      <c r="AF189" s="364"/>
      <c r="AG189" s="364"/>
      <c r="AH189" s="364"/>
      <c r="AI189" s="364"/>
      <c r="AJ189" s="364"/>
      <c r="AK189" s="364"/>
      <c r="AL189" s="364"/>
      <c r="AM189" s="364"/>
      <c r="AN189" s="364"/>
      <c r="AO189" s="360" t="s">
        <v>191</v>
      </c>
      <c r="AP189" s="360"/>
      <c r="AQ189" s="360"/>
      <c r="AR189" s="360"/>
      <c r="AS189" s="360"/>
      <c r="AT189" s="360"/>
      <c r="AU189" s="360"/>
      <c r="AV189" s="361"/>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141"/>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row>
    <row r="190" spans="1:115" ht="17.25" customHeight="1">
      <c r="B190" s="237"/>
      <c r="C190" s="238"/>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40"/>
      <c r="AA190" s="240"/>
      <c r="AB190" s="240"/>
      <c r="AC190" s="240"/>
      <c r="AD190" s="240"/>
      <c r="AE190" s="240"/>
      <c r="AF190" s="240"/>
      <c r="AG190" s="240"/>
      <c r="AH190" s="240"/>
      <c r="AI190" s="240"/>
      <c r="AJ190" s="240"/>
      <c r="AK190" s="240"/>
      <c r="AL190" s="240"/>
      <c r="AM190" s="240"/>
      <c r="AN190" s="240"/>
      <c r="AO190" s="241"/>
      <c r="AP190" s="241"/>
      <c r="AQ190" s="241"/>
      <c r="AR190" s="241"/>
      <c r="AS190" s="241"/>
      <c r="AT190" s="241"/>
      <c r="AU190" s="241"/>
      <c r="AV190" s="241"/>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141"/>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row>
    <row r="191" spans="1:115" ht="17.25" customHeight="1">
      <c r="B191" s="237"/>
      <c r="C191" s="140"/>
      <c r="D191" s="330" t="s">
        <v>227</v>
      </c>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63" t="str">
        <f>IF(OR(Z188="",Z189=""),"",ROUNDDOWN(Z188/Z189,0))</f>
        <v/>
      </c>
      <c r="AA191" s="364"/>
      <c r="AB191" s="364"/>
      <c r="AC191" s="364"/>
      <c r="AD191" s="364"/>
      <c r="AE191" s="364"/>
      <c r="AF191" s="364"/>
      <c r="AG191" s="364"/>
      <c r="AH191" s="364"/>
      <c r="AI191" s="364"/>
      <c r="AJ191" s="364"/>
      <c r="AK191" s="364"/>
      <c r="AL191" s="364"/>
      <c r="AM191" s="364"/>
      <c r="AN191" s="364"/>
      <c r="AO191" s="360" t="s">
        <v>197</v>
      </c>
      <c r="AP191" s="360"/>
      <c r="AQ191" s="360"/>
      <c r="AR191" s="360"/>
      <c r="AS191" s="360"/>
      <c r="AT191" s="360"/>
      <c r="AU191" s="360"/>
      <c r="AV191" s="361"/>
      <c r="AW191" s="140"/>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141"/>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row>
    <row r="192" spans="1:115" ht="17.25" customHeight="1">
      <c r="B192" s="237"/>
      <c r="C192" s="140"/>
      <c r="D192" s="330" t="s">
        <v>232</v>
      </c>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63" t="str">
        <f>IF(OR(AH122="",AZ122=""),"",IF(AND(AH122="陸上風力",AZ122&gt;=7500),"×",IF(AH122="陸上風力",AP196,IF(AND(AH122="中小水力",AZ122&gt;=1000),"×",IF(AND(AH122="中小水力",AZ122&lt;200),AP199,IF(AH122="中小水力",AP200,IF(AND(AH122="地熱",AZ122&lt;15000),AP202,IF(AH122="地熱","×",IF(AND(AH122="バイオマス",AH123=R204),AP204,IF(AND(AH122="バイオマス",AH123=R205),AP205,IF(AND(AH122="バイオマス",AH123=R206),AP206,IF(AND(AH122="バイオマス",AH123=R207),AP207,IF(AND(AH122="バイオマス",AH123=R208),AP208,"")))))))))))))</f>
        <v/>
      </c>
      <c r="AA192" s="364"/>
      <c r="AB192" s="364"/>
      <c r="AC192" s="364"/>
      <c r="AD192" s="364"/>
      <c r="AE192" s="364"/>
      <c r="AF192" s="364"/>
      <c r="AG192" s="364"/>
      <c r="AH192" s="364"/>
      <c r="AI192" s="364"/>
      <c r="AJ192" s="364"/>
      <c r="AK192" s="364"/>
      <c r="AL192" s="364"/>
      <c r="AM192" s="364"/>
      <c r="AN192" s="364"/>
      <c r="AO192" s="360" t="s">
        <v>197</v>
      </c>
      <c r="AP192" s="360"/>
      <c r="AQ192" s="360"/>
      <c r="AR192" s="360"/>
      <c r="AS192" s="360"/>
      <c r="AT192" s="360"/>
      <c r="AU192" s="360"/>
      <c r="AV192" s="361"/>
      <c r="AW192" s="346" t="s">
        <v>254</v>
      </c>
      <c r="AX192" s="347"/>
      <c r="AY192" s="347"/>
      <c r="AZ192" s="347"/>
      <c r="BA192" s="347"/>
      <c r="BB192" s="347"/>
      <c r="BC192" s="347"/>
      <c r="BD192" s="347"/>
      <c r="BE192" s="347"/>
      <c r="BF192" s="347"/>
      <c r="BG192" s="347"/>
      <c r="BH192" s="347"/>
      <c r="BI192" s="347"/>
      <c r="BJ192" s="347"/>
      <c r="BK192" s="347"/>
      <c r="BL192" s="347"/>
      <c r="BM192" s="347"/>
      <c r="BN192" s="347"/>
      <c r="BO192" s="347"/>
      <c r="BP192" s="347"/>
      <c r="BQ192" s="347"/>
      <c r="BR192" s="347"/>
      <c r="BS192" s="347"/>
      <c r="BT192" s="347"/>
      <c r="BU192" s="347"/>
      <c r="BV192" s="347"/>
      <c r="BW192" s="347"/>
      <c r="BX192" s="347"/>
      <c r="BY192" s="238"/>
      <c r="BZ192" s="141"/>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row>
    <row r="193" spans="2:115" ht="17.25" customHeight="1">
      <c r="B193" s="237"/>
      <c r="C193" s="140"/>
      <c r="D193" s="330" t="s">
        <v>229</v>
      </c>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88" t="str">
        <f>IF(OR(Z191="",Z192=""),"",IF(Z192="×","×",IF(Z191&lt;=Z192,"○","×")))</f>
        <v/>
      </c>
      <c r="AA193" s="389"/>
      <c r="AB193" s="389"/>
      <c r="AC193" s="389"/>
      <c r="AD193" s="389"/>
      <c r="AE193" s="389"/>
      <c r="AF193" s="389"/>
      <c r="AG193" s="389"/>
      <c r="AH193" s="389"/>
      <c r="AI193" s="389"/>
      <c r="AJ193" s="389"/>
      <c r="AK193" s="389"/>
      <c r="AL193" s="389"/>
      <c r="AM193" s="389"/>
      <c r="AN193" s="390"/>
      <c r="AO193" s="242"/>
      <c r="AP193" s="243"/>
      <c r="AQ193" s="243"/>
      <c r="AR193" s="243"/>
      <c r="AS193" s="243"/>
      <c r="AT193" s="243"/>
      <c r="AU193" s="243"/>
      <c r="AV193" s="243"/>
      <c r="AW193" s="140"/>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141"/>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row>
    <row r="194" spans="2:115" ht="17.25" customHeight="1">
      <c r="B194" s="237"/>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140"/>
      <c r="BG194" s="140"/>
      <c r="BH194" s="140"/>
      <c r="BI194" s="140"/>
      <c r="BJ194" s="140"/>
      <c r="BK194" s="140"/>
      <c r="BL194" s="140"/>
      <c r="BM194" s="140"/>
      <c r="BN194" s="140"/>
      <c r="BO194" s="140"/>
      <c r="BP194" s="140"/>
      <c r="BQ194" s="140"/>
      <c r="BR194" s="140"/>
      <c r="BS194" s="140"/>
      <c r="BT194" s="140"/>
      <c r="BU194" s="140"/>
      <c r="BV194" s="140"/>
      <c r="BW194" s="140"/>
      <c r="BX194" s="140"/>
      <c r="BY194" s="140"/>
      <c r="BZ194" s="141"/>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row>
    <row r="195" spans="2:115">
      <c r="B195" s="176"/>
      <c r="C195" s="178"/>
      <c r="D195" s="525" t="s">
        <v>152</v>
      </c>
      <c r="E195" s="525"/>
      <c r="F195" s="525"/>
      <c r="G195" s="525"/>
      <c r="H195" s="525"/>
      <c r="I195" s="525"/>
      <c r="J195" s="525"/>
      <c r="K195" s="525"/>
      <c r="L195" s="525"/>
      <c r="M195" s="525"/>
      <c r="N195" s="525"/>
      <c r="O195" s="525"/>
      <c r="P195" s="525"/>
      <c r="Q195" s="525"/>
      <c r="R195" s="525"/>
      <c r="S195" s="525"/>
      <c r="T195" s="525"/>
      <c r="U195" s="525"/>
      <c r="V195" s="525"/>
      <c r="W195" s="525"/>
      <c r="X195" s="525"/>
      <c r="Y195" s="525"/>
      <c r="Z195" s="525"/>
      <c r="AA195" s="525"/>
      <c r="AB195" s="525"/>
      <c r="AC195" s="525"/>
      <c r="AD195" s="525"/>
      <c r="AE195" s="525"/>
      <c r="AF195" s="525"/>
      <c r="AG195" s="525"/>
      <c r="AH195" s="525"/>
      <c r="AI195" s="525"/>
      <c r="AJ195" s="525"/>
      <c r="AK195" s="525"/>
      <c r="AL195" s="525"/>
      <c r="AM195" s="525"/>
      <c r="AN195" s="525"/>
      <c r="AO195" s="525"/>
      <c r="AP195" s="526" t="s">
        <v>151</v>
      </c>
      <c r="AQ195" s="527"/>
      <c r="AR195" s="527"/>
      <c r="AS195" s="527"/>
      <c r="AT195" s="527"/>
      <c r="AU195" s="527"/>
      <c r="AV195" s="527"/>
      <c r="AW195" s="527"/>
      <c r="AX195" s="527"/>
      <c r="AY195" s="527"/>
      <c r="AZ195" s="527"/>
      <c r="BA195" s="527"/>
      <c r="BB195" s="527"/>
      <c r="BC195" s="527"/>
      <c r="BD195" s="527"/>
      <c r="BE195" s="527"/>
      <c r="BF195" s="527"/>
      <c r="BG195" s="527"/>
      <c r="BH195" s="527"/>
      <c r="BI195" s="527"/>
      <c r="BJ195" s="527"/>
      <c r="BK195" s="527"/>
      <c r="BL195" s="527"/>
      <c r="BM195" s="527"/>
      <c r="BN195" s="527"/>
      <c r="BO195" s="528"/>
      <c r="BP195" s="178"/>
      <c r="BQ195" s="178"/>
      <c r="BR195" s="178"/>
      <c r="BS195" s="178"/>
      <c r="BT195" s="178"/>
      <c r="BU195" s="178"/>
      <c r="BV195" s="178"/>
      <c r="BW195" s="178"/>
      <c r="BX195" s="140"/>
      <c r="BY195" s="140"/>
      <c r="BZ195" s="141"/>
      <c r="DH195" s="74"/>
    </row>
    <row r="196" spans="2:115" ht="34.5" customHeight="1">
      <c r="B196" s="176"/>
      <c r="C196" s="178"/>
      <c r="D196" s="358" t="s">
        <v>153</v>
      </c>
      <c r="E196" s="358"/>
      <c r="F196" s="358"/>
      <c r="G196" s="358"/>
      <c r="H196" s="358"/>
      <c r="I196" s="358"/>
      <c r="J196" s="358"/>
      <c r="K196" s="358"/>
      <c r="L196" s="358"/>
      <c r="M196" s="358"/>
      <c r="N196" s="358"/>
      <c r="O196" s="358"/>
      <c r="P196" s="358"/>
      <c r="Q196" s="358"/>
      <c r="R196" s="359" t="s">
        <v>260</v>
      </c>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2">
        <v>344</v>
      </c>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4"/>
      <c r="BP196" s="178"/>
      <c r="BQ196" s="178"/>
      <c r="BR196" s="178"/>
      <c r="BS196" s="178"/>
      <c r="BT196" s="178"/>
      <c r="BU196" s="178"/>
      <c r="BV196" s="178"/>
      <c r="BW196" s="178"/>
      <c r="BX196" s="140"/>
      <c r="BY196" s="140"/>
      <c r="BZ196" s="141"/>
      <c r="CB196" s="80"/>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row>
    <row r="197" spans="2:115" ht="17.25" customHeight="1">
      <c r="B197" s="176"/>
      <c r="C197" s="178"/>
      <c r="D197" s="358"/>
      <c r="E197" s="358"/>
      <c r="F197" s="358"/>
      <c r="G197" s="358"/>
      <c r="H197" s="358"/>
      <c r="I197" s="358"/>
      <c r="J197" s="358"/>
      <c r="K197" s="358"/>
      <c r="L197" s="358"/>
      <c r="M197" s="358"/>
      <c r="N197" s="358"/>
      <c r="O197" s="358"/>
      <c r="P197" s="358"/>
      <c r="Q197" s="358"/>
      <c r="R197" s="359" t="s">
        <v>160</v>
      </c>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5" t="s">
        <v>167</v>
      </c>
      <c r="AQ197" s="356"/>
      <c r="AR197" s="356"/>
      <c r="AS197" s="356"/>
      <c r="AT197" s="356"/>
      <c r="AU197" s="356"/>
      <c r="AV197" s="356"/>
      <c r="AW197" s="356"/>
      <c r="AX197" s="356"/>
      <c r="AY197" s="356"/>
      <c r="AZ197" s="356"/>
      <c r="BA197" s="356"/>
      <c r="BB197" s="356"/>
      <c r="BC197" s="356"/>
      <c r="BD197" s="356"/>
      <c r="BE197" s="356"/>
      <c r="BF197" s="356"/>
      <c r="BG197" s="356"/>
      <c r="BH197" s="356"/>
      <c r="BI197" s="356"/>
      <c r="BJ197" s="356"/>
      <c r="BK197" s="356"/>
      <c r="BL197" s="356"/>
      <c r="BM197" s="356"/>
      <c r="BN197" s="356"/>
      <c r="BO197" s="357"/>
      <c r="BP197" s="178"/>
      <c r="BQ197" s="178"/>
      <c r="BR197" s="178"/>
      <c r="BS197" s="178"/>
      <c r="BT197" s="178"/>
      <c r="BU197" s="178"/>
      <c r="BV197" s="178"/>
      <c r="BW197" s="178"/>
      <c r="BX197" s="140"/>
      <c r="BY197" s="140"/>
      <c r="BZ197" s="141"/>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row>
    <row r="198" spans="2:115" ht="17.25" customHeight="1">
      <c r="B198" s="176"/>
      <c r="C198" s="178"/>
      <c r="D198" s="358" t="s">
        <v>154</v>
      </c>
      <c r="E198" s="358"/>
      <c r="F198" s="358"/>
      <c r="G198" s="358"/>
      <c r="H198" s="358"/>
      <c r="I198" s="358"/>
      <c r="J198" s="358"/>
      <c r="K198" s="358"/>
      <c r="L198" s="358"/>
      <c r="M198" s="358"/>
      <c r="N198" s="358"/>
      <c r="O198" s="358"/>
      <c r="P198" s="358"/>
      <c r="Q198" s="358"/>
      <c r="R198" s="358" t="s">
        <v>168</v>
      </c>
      <c r="S198" s="358"/>
      <c r="T198" s="358"/>
      <c r="U198" s="358"/>
      <c r="V198" s="358"/>
      <c r="W198" s="358"/>
      <c r="X198" s="358"/>
      <c r="Y198" s="358"/>
      <c r="Z198" s="358"/>
      <c r="AA198" s="358"/>
      <c r="AB198" s="358"/>
      <c r="AC198" s="358"/>
      <c r="AD198" s="358"/>
      <c r="AE198" s="358"/>
      <c r="AF198" s="358"/>
      <c r="AG198" s="358"/>
      <c r="AH198" s="358"/>
      <c r="AI198" s="358"/>
      <c r="AJ198" s="358"/>
      <c r="AK198" s="358"/>
      <c r="AL198" s="358"/>
      <c r="AM198" s="358"/>
      <c r="AN198" s="358"/>
      <c r="AO198" s="358"/>
      <c r="AP198" s="355" t="s">
        <v>168</v>
      </c>
      <c r="AQ198" s="356"/>
      <c r="AR198" s="356"/>
      <c r="AS198" s="356"/>
      <c r="AT198" s="356"/>
      <c r="AU198" s="356"/>
      <c r="AV198" s="356"/>
      <c r="AW198" s="356"/>
      <c r="AX198" s="356"/>
      <c r="AY198" s="356"/>
      <c r="AZ198" s="356"/>
      <c r="BA198" s="356"/>
      <c r="BB198" s="356"/>
      <c r="BC198" s="356"/>
      <c r="BD198" s="356"/>
      <c r="BE198" s="356"/>
      <c r="BF198" s="356"/>
      <c r="BG198" s="356"/>
      <c r="BH198" s="356"/>
      <c r="BI198" s="356"/>
      <c r="BJ198" s="356"/>
      <c r="BK198" s="356"/>
      <c r="BL198" s="356"/>
      <c r="BM198" s="356"/>
      <c r="BN198" s="356"/>
      <c r="BO198" s="357"/>
      <c r="BP198" s="178"/>
      <c r="BQ198" s="178"/>
      <c r="BR198" s="178"/>
      <c r="BS198" s="178"/>
      <c r="BT198" s="178"/>
      <c r="BU198" s="178"/>
      <c r="BV198" s="178"/>
      <c r="BW198" s="178"/>
      <c r="BX198" s="140"/>
      <c r="BY198" s="140"/>
      <c r="BZ198" s="141"/>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row>
    <row r="199" spans="2:115" ht="17.25" customHeight="1">
      <c r="B199" s="176"/>
      <c r="C199" s="178"/>
      <c r="D199" s="358" t="s">
        <v>155</v>
      </c>
      <c r="E199" s="358"/>
      <c r="F199" s="358"/>
      <c r="G199" s="358"/>
      <c r="H199" s="358"/>
      <c r="I199" s="358"/>
      <c r="J199" s="358"/>
      <c r="K199" s="358"/>
      <c r="L199" s="358"/>
      <c r="M199" s="358"/>
      <c r="N199" s="358"/>
      <c r="O199" s="358"/>
      <c r="P199" s="358"/>
      <c r="Q199" s="358"/>
      <c r="R199" s="359" t="s">
        <v>156</v>
      </c>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2">
        <v>1610</v>
      </c>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4"/>
      <c r="BP199" s="178"/>
      <c r="BQ199" s="178"/>
      <c r="BR199" s="178"/>
      <c r="BS199" s="178"/>
      <c r="BT199" s="178"/>
      <c r="BU199" s="178"/>
      <c r="BV199" s="178"/>
      <c r="BW199" s="178"/>
      <c r="BX199" s="140"/>
      <c r="BY199" s="140"/>
      <c r="BZ199" s="141"/>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row>
    <row r="200" spans="2:115" ht="17.25" customHeight="1">
      <c r="B200" s="176"/>
      <c r="C200" s="178"/>
      <c r="D200" s="358"/>
      <c r="E200" s="358"/>
      <c r="F200" s="358"/>
      <c r="G200" s="358"/>
      <c r="H200" s="358"/>
      <c r="I200" s="358"/>
      <c r="J200" s="358"/>
      <c r="K200" s="358"/>
      <c r="L200" s="358"/>
      <c r="M200" s="358"/>
      <c r="N200" s="358"/>
      <c r="O200" s="358"/>
      <c r="P200" s="358"/>
      <c r="Q200" s="358"/>
      <c r="R200" s="359" t="s">
        <v>157</v>
      </c>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2">
        <v>1010</v>
      </c>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4"/>
      <c r="BP200" s="178"/>
      <c r="BQ200" s="178"/>
      <c r="BR200" s="178"/>
      <c r="BS200" s="178"/>
      <c r="BT200" s="178"/>
      <c r="BU200" s="178"/>
      <c r="BV200" s="178"/>
      <c r="BW200" s="178"/>
      <c r="BX200" s="140"/>
      <c r="BY200" s="140"/>
      <c r="BZ200" s="141"/>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row>
    <row r="201" spans="2:115" ht="17.25" customHeight="1">
      <c r="B201" s="176"/>
      <c r="C201" s="178"/>
      <c r="D201" s="358"/>
      <c r="E201" s="358"/>
      <c r="F201" s="358"/>
      <c r="G201" s="358"/>
      <c r="H201" s="358"/>
      <c r="I201" s="358"/>
      <c r="J201" s="358"/>
      <c r="K201" s="358"/>
      <c r="L201" s="358"/>
      <c r="M201" s="358"/>
      <c r="N201" s="358"/>
      <c r="O201" s="358"/>
      <c r="P201" s="358"/>
      <c r="Q201" s="358"/>
      <c r="R201" s="359" t="s">
        <v>158</v>
      </c>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5" t="s">
        <v>167</v>
      </c>
      <c r="AQ201" s="356"/>
      <c r="AR201" s="356"/>
      <c r="AS201" s="356"/>
      <c r="AT201" s="356"/>
      <c r="AU201" s="356"/>
      <c r="AV201" s="356"/>
      <c r="AW201" s="356"/>
      <c r="AX201" s="356"/>
      <c r="AY201" s="356"/>
      <c r="AZ201" s="356"/>
      <c r="BA201" s="356"/>
      <c r="BB201" s="356"/>
      <c r="BC201" s="356"/>
      <c r="BD201" s="356"/>
      <c r="BE201" s="356"/>
      <c r="BF201" s="356"/>
      <c r="BG201" s="356"/>
      <c r="BH201" s="356"/>
      <c r="BI201" s="356"/>
      <c r="BJ201" s="356"/>
      <c r="BK201" s="356"/>
      <c r="BL201" s="356"/>
      <c r="BM201" s="356"/>
      <c r="BN201" s="356"/>
      <c r="BO201" s="357"/>
      <c r="BP201" s="178"/>
      <c r="BQ201" s="178"/>
      <c r="BR201" s="178"/>
      <c r="BS201" s="178"/>
      <c r="BT201" s="178"/>
      <c r="BU201" s="178"/>
      <c r="BV201" s="178"/>
      <c r="BW201" s="178"/>
      <c r="BX201" s="140"/>
      <c r="BY201" s="140"/>
      <c r="BZ201" s="141"/>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row>
    <row r="202" spans="2:115" ht="17.25" customHeight="1">
      <c r="B202" s="176"/>
      <c r="C202" s="178"/>
      <c r="D202" s="358" t="s">
        <v>159</v>
      </c>
      <c r="E202" s="358"/>
      <c r="F202" s="358"/>
      <c r="G202" s="358"/>
      <c r="H202" s="358"/>
      <c r="I202" s="358"/>
      <c r="J202" s="358"/>
      <c r="K202" s="358"/>
      <c r="L202" s="358"/>
      <c r="M202" s="358"/>
      <c r="N202" s="358"/>
      <c r="O202" s="358"/>
      <c r="P202" s="358"/>
      <c r="Q202" s="358"/>
      <c r="R202" s="359" t="s">
        <v>161</v>
      </c>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2">
        <v>1680</v>
      </c>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4"/>
      <c r="BP202" s="178"/>
      <c r="BQ202" s="178"/>
      <c r="BR202" s="178"/>
      <c r="BS202" s="178"/>
      <c r="BT202" s="178"/>
      <c r="BU202" s="178"/>
      <c r="BV202" s="178"/>
      <c r="BW202" s="178"/>
      <c r="BX202" s="140"/>
      <c r="BY202" s="140"/>
      <c r="BZ202" s="141"/>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row>
    <row r="203" spans="2:115" ht="17.25" customHeight="1">
      <c r="B203" s="176"/>
      <c r="C203" s="178"/>
      <c r="D203" s="358"/>
      <c r="E203" s="358"/>
      <c r="F203" s="358"/>
      <c r="G203" s="358"/>
      <c r="H203" s="358"/>
      <c r="I203" s="358"/>
      <c r="J203" s="358"/>
      <c r="K203" s="358"/>
      <c r="L203" s="358"/>
      <c r="M203" s="358"/>
      <c r="N203" s="358"/>
      <c r="O203" s="358"/>
      <c r="P203" s="358"/>
      <c r="Q203" s="358"/>
      <c r="R203" s="359" t="s">
        <v>162</v>
      </c>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5" t="s">
        <v>167</v>
      </c>
      <c r="AQ203" s="356"/>
      <c r="AR203" s="356"/>
      <c r="AS203" s="356"/>
      <c r="AT203" s="356"/>
      <c r="AU203" s="356"/>
      <c r="AV203" s="356"/>
      <c r="AW203" s="356"/>
      <c r="AX203" s="356"/>
      <c r="AY203" s="356"/>
      <c r="AZ203" s="356"/>
      <c r="BA203" s="356"/>
      <c r="BB203" s="356"/>
      <c r="BC203" s="356"/>
      <c r="BD203" s="356"/>
      <c r="BE203" s="356"/>
      <c r="BF203" s="356"/>
      <c r="BG203" s="356"/>
      <c r="BH203" s="356"/>
      <c r="BI203" s="356"/>
      <c r="BJ203" s="356"/>
      <c r="BK203" s="356"/>
      <c r="BL203" s="356"/>
      <c r="BM203" s="356"/>
      <c r="BN203" s="356"/>
      <c r="BO203" s="357"/>
      <c r="BP203" s="178"/>
      <c r="BQ203" s="178"/>
      <c r="BR203" s="178"/>
      <c r="BS203" s="178"/>
      <c r="BT203" s="178"/>
      <c r="BU203" s="178"/>
      <c r="BV203" s="178"/>
      <c r="BW203" s="178"/>
      <c r="BX203" s="140"/>
      <c r="BY203" s="140"/>
      <c r="BZ203" s="141"/>
      <c r="CB203" s="79"/>
      <c r="CC203" s="79"/>
      <c r="CD203" s="79"/>
    </row>
    <row r="204" spans="2:115" ht="17.25" customHeight="1">
      <c r="B204" s="176"/>
      <c r="C204" s="178"/>
      <c r="D204" s="358" t="s">
        <v>166</v>
      </c>
      <c r="E204" s="358"/>
      <c r="F204" s="358"/>
      <c r="G204" s="358"/>
      <c r="H204" s="358"/>
      <c r="I204" s="358"/>
      <c r="J204" s="358"/>
      <c r="K204" s="358"/>
      <c r="L204" s="358"/>
      <c r="M204" s="358"/>
      <c r="N204" s="358"/>
      <c r="O204" s="358"/>
      <c r="P204" s="358"/>
      <c r="Q204" s="358"/>
      <c r="R204" s="359" t="s">
        <v>163</v>
      </c>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2">
        <v>423</v>
      </c>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4"/>
      <c r="BP204" s="178"/>
      <c r="BQ204" s="178"/>
      <c r="BR204" s="178"/>
      <c r="BS204" s="178"/>
      <c r="BT204" s="178"/>
      <c r="BU204" s="178"/>
      <c r="BV204" s="178"/>
      <c r="BW204" s="178"/>
      <c r="BX204" s="140"/>
      <c r="BY204" s="140"/>
      <c r="BZ204" s="141"/>
      <c r="CB204" s="79"/>
      <c r="CC204" s="79"/>
      <c r="CD204" s="79"/>
    </row>
    <row r="205" spans="2:115" ht="17.25" customHeight="1">
      <c r="B205" s="176"/>
      <c r="C205" s="178"/>
      <c r="D205" s="358"/>
      <c r="E205" s="358"/>
      <c r="F205" s="358"/>
      <c r="G205" s="358"/>
      <c r="H205" s="358"/>
      <c r="I205" s="358"/>
      <c r="J205" s="358"/>
      <c r="K205" s="358"/>
      <c r="L205" s="358"/>
      <c r="M205" s="358"/>
      <c r="N205" s="358"/>
      <c r="O205" s="358"/>
      <c r="P205" s="358"/>
      <c r="Q205" s="358"/>
      <c r="R205" s="359" t="s">
        <v>230</v>
      </c>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2">
        <v>475</v>
      </c>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4"/>
      <c r="BP205" s="178"/>
      <c r="BQ205" s="178"/>
      <c r="BR205" s="178"/>
      <c r="BS205" s="178"/>
      <c r="BT205" s="178"/>
      <c r="BU205" s="178"/>
      <c r="BV205" s="178"/>
      <c r="BW205" s="178"/>
      <c r="BX205" s="140"/>
      <c r="BY205" s="140"/>
      <c r="BZ205" s="141"/>
      <c r="CB205" s="79"/>
      <c r="CC205" s="79"/>
      <c r="CD205" s="79"/>
    </row>
    <row r="206" spans="2:115" ht="17.25" customHeight="1">
      <c r="B206" s="176"/>
      <c r="C206" s="178"/>
      <c r="D206" s="358"/>
      <c r="E206" s="358"/>
      <c r="F206" s="358"/>
      <c r="G206" s="358"/>
      <c r="H206" s="358"/>
      <c r="I206" s="358"/>
      <c r="J206" s="358"/>
      <c r="K206" s="358"/>
      <c r="L206" s="358"/>
      <c r="M206" s="358"/>
      <c r="N206" s="358"/>
      <c r="O206" s="358"/>
      <c r="P206" s="358"/>
      <c r="Q206" s="358"/>
      <c r="R206" s="359" t="s">
        <v>231</v>
      </c>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2">
        <v>1154</v>
      </c>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4"/>
      <c r="BP206" s="178"/>
      <c r="BQ206" s="178"/>
      <c r="BR206" s="178"/>
      <c r="BS206" s="178"/>
      <c r="BT206" s="178"/>
      <c r="BU206" s="178"/>
      <c r="BV206" s="178"/>
      <c r="BW206" s="178"/>
      <c r="BX206" s="140"/>
      <c r="BY206" s="140"/>
      <c r="BZ206" s="141"/>
      <c r="CB206" s="79"/>
      <c r="CC206" s="79"/>
      <c r="CD206" s="79"/>
    </row>
    <row r="207" spans="2:115" ht="17.25" customHeight="1">
      <c r="B207" s="176"/>
      <c r="C207" s="178"/>
      <c r="D207" s="358"/>
      <c r="E207" s="358"/>
      <c r="F207" s="358"/>
      <c r="G207" s="358"/>
      <c r="H207" s="358"/>
      <c r="I207" s="358"/>
      <c r="J207" s="358"/>
      <c r="K207" s="358"/>
      <c r="L207" s="358"/>
      <c r="M207" s="358"/>
      <c r="N207" s="358"/>
      <c r="O207" s="358"/>
      <c r="P207" s="358"/>
      <c r="Q207" s="358"/>
      <c r="R207" s="359" t="s">
        <v>164</v>
      </c>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2">
        <v>491</v>
      </c>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c r="BO207" s="354"/>
      <c r="BP207" s="178"/>
      <c r="BQ207" s="178"/>
      <c r="BR207" s="178"/>
      <c r="BS207" s="178"/>
      <c r="BT207" s="178"/>
      <c r="BU207" s="178"/>
      <c r="BV207" s="178"/>
      <c r="BW207" s="178"/>
      <c r="BX207" s="140"/>
      <c r="BY207" s="140"/>
      <c r="BZ207" s="141"/>
      <c r="CB207" s="79"/>
      <c r="CC207" s="79"/>
      <c r="CD207" s="79"/>
    </row>
    <row r="208" spans="2:115" ht="17.25" customHeight="1">
      <c r="B208" s="176"/>
      <c r="C208" s="178"/>
      <c r="D208" s="358"/>
      <c r="E208" s="358"/>
      <c r="F208" s="358"/>
      <c r="G208" s="358"/>
      <c r="H208" s="358"/>
      <c r="I208" s="358"/>
      <c r="J208" s="358"/>
      <c r="K208" s="358"/>
      <c r="L208" s="358"/>
      <c r="M208" s="358"/>
      <c r="N208" s="358"/>
      <c r="O208" s="358"/>
      <c r="P208" s="358"/>
      <c r="Q208" s="358"/>
      <c r="R208" s="359" t="s">
        <v>165</v>
      </c>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2">
        <v>127</v>
      </c>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c r="BO208" s="354"/>
      <c r="BP208" s="178"/>
      <c r="BQ208" s="178"/>
      <c r="BR208" s="178"/>
      <c r="BS208" s="178"/>
      <c r="BT208" s="178"/>
      <c r="BU208" s="178"/>
      <c r="BV208" s="178"/>
      <c r="BW208" s="178"/>
      <c r="BX208" s="140"/>
      <c r="BY208" s="140"/>
      <c r="BZ208" s="141"/>
      <c r="CB208" s="79"/>
      <c r="CC208" s="79"/>
      <c r="CD208" s="79"/>
    </row>
    <row r="209" spans="1:84" ht="17.25" customHeight="1">
      <c r="B209" s="237"/>
      <c r="C209" s="140"/>
      <c r="D209" s="140"/>
      <c r="E209" s="377" t="s">
        <v>186</v>
      </c>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c r="AG209" s="377"/>
      <c r="AH209" s="377"/>
      <c r="AI209" s="377"/>
      <c r="AJ209" s="377"/>
      <c r="AK209" s="377"/>
      <c r="AL209" s="377"/>
      <c r="AM209" s="377"/>
      <c r="AN209" s="377"/>
      <c r="AO209" s="377"/>
      <c r="AP209" s="377"/>
      <c r="AQ209" s="377"/>
      <c r="AR209" s="377"/>
      <c r="AS209" s="377"/>
      <c r="AT209" s="377"/>
      <c r="AU209" s="377"/>
      <c r="AV209" s="377"/>
      <c r="AW209" s="377"/>
      <c r="AX209" s="377"/>
      <c r="AY209" s="377"/>
      <c r="AZ209" s="377"/>
      <c r="BA209" s="377"/>
      <c r="BB209" s="377"/>
      <c r="BC209" s="377"/>
      <c r="BD209" s="377"/>
      <c r="BE209" s="377"/>
      <c r="BF209" s="377"/>
      <c r="BG209" s="377"/>
      <c r="BH209" s="377"/>
      <c r="BI209" s="377"/>
      <c r="BJ209" s="377"/>
      <c r="BK209" s="377"/>
      <c r="BL209" s="377"/>
      <c r="BM209" s="377"/>
      <c r="BN209" s="377"/>
      <c r="BO209" s="377"/>
      <c r="BP209" s="377"/>
      <c r="BQ209" s="377"/>
      <c r="BR209" s="377"/>
      <c r="BS209" s="377"/>
      <c r="BT209" s="377"/>
      <c r="BU209" s="377"/>
      <c r="BV209" s="377"/>
      <c r="BW209" s="377"/>
      <c r="BX209" s="140"/>
      <c r="BY209" s="140"/>
      <c r="BZ209" s="141"/>
      <c r="CB209" s="79"/>
      <c r="CC209" s="79"/>
      <c r="CD209" s="79"/>
    </row>
    <row r="210" spans="1:84" ht="17.25" customHeight="1">
      <c r="B210" s="237"/>
      <c r="C210" s="140"/>
      <c r="D210" s="140"/>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c r="AG210" s="377"/>
      <c r="AH210" s="377"/>
      <c r="AI210" s="377"/>
      <c r="AJ210" s="377"/>
      <c r="AK210" s="377"/>
      <c r="AL210" s="377"/>
      <c r="AM210" s="377"/>
      <c r="AN210" s="377"/>
      <c r="AO210" s="377"/>
      <c r="AP210" s="377"/>
      <c r="AQ210" s="377"/>
      <c r="AR210" s="377"/>
      <c r="AS210" s="377"/>
      <c r="AT210" s="377"/>
      <c r="AU210" s="377"/>
      <c r="AV210" s="377"/>
      <c r="AW210" s="377"/>
      <c r="AX210" s="377"/>
      <c r="AY210" s="377"/>
      <c r="AZ210" s="377"/>
      <c r="BA210" s="377"/>
      <c r="BB210" s="377"/>
      <c r="BC210" s="377"/>
      <c r="BD210" s="377"/>
      <c r="BE210" s="377"/>
      <c r="BF210" s="377"/>
      <c r="BG210" s="377"/>
      <c r="BH210" s="377"/>
      <c r="BI210" s="377"/>
      <c r="BJ210" s="377"/>
      <c r="BK210" s="377"/>
      <c r="BL210" s="377"/>
      <c r="BM210" s="377"/>
      <c r="BN210" s="377"/>
      <c r="BO210" s="377"/>
      <c r="BP210" s="377"/>
      <c r="BQ210" s="377"/>
      <c r="BR210" s="377"/>
      <c r="BS210" s="377"/>
      <c r="BT210" s="377"/>
      <c r="BU210" s="377"/>
      <c r="BV210" s="377"/>
      <c r="BW210" s="377"/>
      <c r="BX210" s="140"/>
      <c r="BY210" s="140"/>
      <c r="BZ210" s="141"/>
      <c r="CB210" s="79"/>
      <c r="CC210" s="79"/>
      <c r="CD210" s="79"/>
    </row>
    <row r="211" spans="1:84" ht="17.25" customHeight="1">
      <c r="B211" s="237"/>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c r="BS211" s="140"/>
      <c r="BT211" s="140"/>
      <c r="BU211" s="140"/>
      <c r="BV211" s="140"/>
      <c r="BW211" s="140"/>
      <c r="BX211" s="140"/>
      <c r="BY211" s="140"/>
      <c r="BZ211" s="141"/>
      <c r="CB211" s="79"/>
      <c r="CC211" s="79"/>
      <c r="CD211" s="79"/>
    </row>
    <row r="212" spans="1:84" ht="17.25" customHeight="1">
      <c r="B212" s="237"/>
      <c r="C212" s="342" t="s">
        <v>222</v>
      </c>
      <c r="D212" s="342"/>
      <c r="E212" s="342"/>
      <c r="F212" s="342"/>
      <c r="G212" s="342"/>
      <c r="H212" s="342"/>
      <c r="I212" s="342"/>
      <c r="J212" s="342"/>
      <c r="K212" s="342"/>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2"/>
      <c r="BD212" s="342"/>
      <c r="BE212" s="342"/>
      <c r="BF212" s="342"/>
      <c r="BG212" s="342"/>
      <c r="BH212" s="342"/>
      <c r="BI212" s="342"/>
      <c r="BJ212" s="342"/>
      <c r="BK212" s="342"/>
      <c r="BL212" s="342"/>
      <c r="BM212" s="342"/>
      <c r="BN212" s="342"/>
      <c r="BO212" s="342"/>
      <c r="BP212" s="342"/>
      <c r="BQ212" s="342"/>
      <c r="BR212" s="342"/>
      <c r="BS212" s="342"/>
      <c r="BT212" s="342"/>
      <c r="BU212" s="342"/>
      <c r="BV212" s="342"/>
      <c r="BW212" s="342"/>
      <c r="BX212" s="342"/>
      <c r="BY212" s="342"/>
      <c r="BZ212" s="141"/>
      <c r="CB212" s="79"/>
      <c r="CC212" s="79"/>
      <c r="CD212" s="79"/>
    </row>
    <row r="213" spans="1:84" ht="17.25" customHeight="1">
      <c r="B213" s="237"/>
      <c r="C213" s="342"/>
      <c r="D213" s="342"/>
      <c r="E213" s="342"/>
      <c r="F213" s="342"/>
      <c r="G213" s="342"/>
      <c r="H213" s="342"/>
      <c r="I213" s="342"/>
      <c r="J213" s="342"/>
      <c r="K213" s="342"/>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2"/>
      <c r="BD213" s="342"/>
      <c r="BE213" s="342"/>
      <c r="BF213" s="342"/>
      <c r="BG213" s="342"/>
      <c r="BH213" s="342"/>
      <c r="BI213" s="342"/>
      <c r="BJ213" s="342"/>
      <c r="BK213" s="342"/>
      <c r="BL213" s="342"/>
      <c r="BM213" s="342"/>
      <c r="BN213" s="342"/>
      <c r="BO213" s="342"/>
      <c r="BP213" s="342"/>
      <c r="BQ213" s="342"/>
      <c r="BR213" s="342"/>
      <c r="BS213" s="342"/>
      <c r="BT213" s="342"/>
      <c r="BU213" s="342"/>
      <c r="BV213" s="342"/>
      <c r="BW213" s="342"/>
      <c r="BX213" s="342"/>
      <c r="BY213" s="342"/>
      <c r="BZ213" s="141"/>
      <c r="CB213" s="79"/>
      <c r="CC213" s="79"/>
      <c r="CD213" s="79"/>
    </row>
    <row r="214" spans="1:84" ht="17.25" customHeight="1">
      <c r="B214" s="237"/>
      <c r="C214" s="342"/>
      <c r="D214" s="342"/>
      <c r="E214" s="342"/>
      <c r="F214" s="342"/>
      <c r="G214" s="342"/>
      <c r="H214" s="342"/>
      <c r="I214" s="342"/>
      <c r="J214" s="342"/>
      <c r="K214" s="342"/>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L214" s="342"/>
      <c r="BM214" s="342"/>
      <c r="BN214" s="342"/>
      <c r="BO214" s="342"/>
      <c r="BP214" s="342"/>
      <c r="BQ214" s="342"/>
      <c r="BR214" s="342"/>
      <c r="BS214" s="342"/>
      <c r="BT214" s="342"/>
      <c r="BU214" s="342"/>
      <c r="BV214" s="342"/>
      <c r="BW214" s="342"/>
      <c r="BX214" s="342"/>
      <c r="BY214" s="342"/>
      <c r="BZ214" s="141"/>
      <c r="CB214" s="79"/>
      <c r="CC214" s="79"/>
      <c r="CD214" s="79"/>
    </row>
    <row r="215" spans="1:84" ht="17.25" customHeight="1">
      <c r="B215" s="237"/>
      <c r="C215" s="238"/>
      <c r="D215" s="362" t="s">
        <v>245</v>
      </c>
      <c r="E215" s="362"/>
      <c r="F215" s="362"/>
      <c r="G215" s="362"/>
      <c r="H215" s="362"/>
      <c r="I215" s="362"/>
      <c r="J215" s="362"/>
      <c r="K215" s="362"/>
      <c r="L215" s="362"/>
      <c r="M215" s="362"/>
      <c r="N215" s="362"/>
      <c r="O215" s="362"/>
      <c r="P215" s="362"/>
      <c r="Q215" s="362"/>
      <c r="R215" s="362"/>
      <c r="S215" s="362"/>
      <c r="T215" s="362"/>
      <c r="U215" s="362"/>
      <c r="V215" s="362"/>
      <c r="W215" s="362"/>
      <c r="X215" s="362"/>
      <c r="Y215" s="362"/>
      <c r="Z215" s="363" t="str">
        <f>IF(OR(AZ124="",Z103=""),"",Z103)</f>
        <v/>
      </c>
      <c r="AA215" s="364"/>
      <c r="AB215" s="364"/>
      <c r="AC215" s="364"/>
      <c r="AD215" s="364"/>
      <c r="AE215" s="364"/>
      <c r="AF215" s="364"/>
      <c r="AG215" s="364"/>
      <c r="AH215" s="364"/>
      <c r="AI215" s="364"/>
      <c r="AJ215" s="364"/>
      <c r="AK215" s="364"/>
      <c r="AL215" s="364"/>
      <c r="AM215" s="364"/>
      <c r="AN215" s="364"/>
      <c r="AO215" s="360" t="s">
        <v>263</v>
      </c>
      <c r="AP215" s="360"/>
      <c r="AQ215" s="360"/>
      <c r="AR215" s="360"/>
      <c r="AS215" s="360"/>
      <c r="AT215" s="360"/>
      <c r="AU215" s="360"/>
      <c r="AV215" s="361"/>
      <c r="AW215" s="284"/>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141"/>
      <c r="CB215" s="79"/>
      <c r="CC215" s="79"/>
      <c r="CD215" s="79"/>
    </row>
    <row r="216" spans="1:84" ht="17.25" customHeight="1">
      <c r="B216" s="237"/>
      <c r="C216" s="238"/>
      <c r="D216" s="329" t="s">
        <v>246</v>
      </c>
      <c r="E216" s="329"/>
      <c r="F216" s="329"/>
      <c r="G216" s="329"/>
      <c r="H216" s="329"/>
      <c r="I216" s="329"/>
      <c r="J216" s="329"/>
      <c r="K216" s="329"/>
      <c r="L216" s="329"/>
      <c r="M216" s="329"/>
      <c r="N216" s="329"/>
      <c r="O216" s="329"/>
      <c r="P216" s="329"/>
      <c r="Q216" s="329"/>
      <c r="R216" s="329"/>
      <c r="S216" s="329"/>
      <c r="T216" s="329"/>
      <c r="U216" s="329"/>
      <c r="V216" s="329"/>
      <c r="W216" s="329"/>
      <c r="X216" s="329"/>
      <c r="Y216" s="329"/>
      <c r="Z216" s="378" t="str">
        <f>IF(OR(AZ124="",T170=""),"",T170)</f>
        <v/>
      </c>
      <c r="AA216" s="379"/>
      <c r="AB216" s="379"/>
      <c r="AC216" s="379"/>
      <c r="AD216" s="379"/>
      <c r="AE216" s="379"/>
      <c r="AF216" s="379"/>
      <c r="AG216" s="379"/>
      <c r="AH216" s="379"/>
      <c r="AI216" s="379"/>
      <c r="AJ216" s="379"/>
      <c r="AK216" s="379"/>
      <c r="AL216" s="379"/>
      <c r="AM216" s="379"/>
      <c r="AN216" s="379"/>
      <c r="AO216" s="360" t="s">
        <v>264</v>
      </c>
      <c r="AP216" s="360"/>
      <c r="AQ216" s="360"/>
      <c r="AR216" s="360"/>
      <c r="AS216" s="360"/>
      <c r="AT216" s="360"/>
      <c r="AU216" s="360"/>
      <c r="AV216" s="361"/>
      <c r="AW216" s="238"/>
      <c r="AX216" s="238"/>
      <c r="AY216" s="238"/>
      <c r="AZ216" s="380" t="s">
        <v>247</v>
      </c>
      <c r="BA216" s="381"/>
      <c r="BB216" s="381"/>
      <c r="BC216" s="381"/>
      <c r="BD216" s="381"/>
      <c r="BE216" s="381"/>
      <c r="BF216" s="381"/>
      <c r="BG216" s="381"/>
      <c r="BH216" s="381"/>
      <c r="BI216" s="381"/>
      <c r="BJ216" s="381"/>
      <c r="BK216" s="381"/>
      <c r="BL216" s="381"/>
      <c r="BM216" s="382"/>
      <c r="BN216" s="383" t="str">
        <f>IF(OR(AZ124="",AH126=""),"",AH126)</f>
        <v/>
      </c>
      <c r="BO216" s="384"/>
      <c r="BP216" s="384"/>
      <c r="BQ216" s="384"/>
      <c r="BR216" s="384"/>
      <c r="BS216" s="384"/>
      <c r="BT216" s="384"/>
      <c r="BU216" s="384" t="s">
        <v>133</v>
      </c>
      <c r="BV216" s="384"/>
      <c r="BW216" s="387"/>
      <c r="BX216" s="238"/>
      <c r="BY216" s="238"/>
      <c r="BZ216" s="141"/>
      <c r="CB216" s="79"/>
      <c r="CC216" s="79"/>
      <c r="CD216" s="79"/>
    </row>
    <row r="217" spans="1:84" ht="17.25" customHeight="1">
      <c r="B217" s="237"/>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141"/>
      <c r="CB217" s="79"/>
      <c r="CC217" s="79"/>
      <c r="CD217" s="79"/>
    </row>
    <row r="218" spans="1:84" ht="17.25" customHeight="1">
      <c r="B218" s="237"/>
      <c r="C218" s="238"/>
      <c r="D218" s="350" t="s">
        <v>248</v>
      </c>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85" t="str">
        <f>IF(OR(Z215="",Z216="",BN216=""),"",ROUNDDOWN(Z215/Z216/BN216/1000,1))</f>
        <v/>
      </c>
      <c r="AA218" s="386"/>
      <c r="AB218" s="386"/>
      <c r="AC218" s="386"/>
      <c r="AD218" s="386"/>
      <c r="AE218" s="386"/>
      <c r="AF218" s="386"/>
      <c r="AG218" s="386"/>
      <c r="AH218" s="386"/>
      <c r="AI218" s="386"/>
      <c r="AJ218" s="386"/>
      <c r="AK218" s="386"/>
      <c r="AL218" s="386"/>
      <c r="AM218" s="386"/>
      <c r="AN218" s="386"/>
      <c r="AO218" s="360" t="s">
        <v>198</v>
      </c>
      <c r="AP218" s="360"/>
      <c r="AQ218" s="360"/>
      <c r="AR218" s="360"/>
      <c r="AS218" s="360"/>
      <c r="AT218" s="360"/>
      <c r="AU218" s="360"/>
      <c r="AV218" s="360"/>
      <c r="AW218" s="360"/>
      <c r="AX218" s="360"/>
      <c r="AY218" s="360"/>
      <c r="AZ218" s="360"/>
      <c r="BA218" s="361"/>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141"/>
      <c r="CB218" s="79"/>
      <c r="CC218" s="79"/>
      <c r="CD218" s="79"/>
    </row>
    <row r="219" spans="1:84" ht="17.25" customHeight="1">
      <c r="B219" s="237"/>
      <c r="C219" s="238"/>
      <c r="D219" s="350" t="s">
        <v>233</v>
      </c>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85" t="str">
        <f>IF(Z218="","",IF(AH124=D223,AP223,IF(AH124=D224,AP224,IF(AH124=D225,AP225,IF(AH124=D226,AP226,IF(AH124=D227,AP226,IF(AH124=D228,AP226)))))))</f>
        <v/>
      </c>
      <c r="AA219" s="386"/>
      <c r="AB219" s="386"/>
      <c r="AC219" s="386"/>
      <c r="AD219" s="386"/>
      <c r="AE219" s="386"/>
      <c r="AF219" s="386"/>
      <c r="AG219" s="386"/>
      <c r="AH219" s="386"/>
      <c r="AI219" s="386"/>
      <c r="AJ219" s="386"/>
      <c r="AK219" s="386"/>
      <c r="AL219" s="386"/>
      <c r="AM219" s="386"/>
      <c r="AN219" s="386"/>
      <c r="AO219" s="360" t="s">
        <v>198</v>
      </c>
      <c r="AP219" s="360"/>
      <c r="AQ219" s="360"/>
      <c r="AR219" s="360"/>
      <c r="AS219" s="360"/>
      <c r="AT219" s="360"/>
      <c r="AU219" s="360"/>
      <c r="AV219" s="360"/>
      <c r="AW219" s="360"/>
      <c r="AX219" s="360"/>
      <c r="AY219" s="360"/>
      <c r="AZ219" s="360"/>
      <c r="BA219" s="361"/>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141"/>
      <c r="CB219" s="79"/>
      <c r="CC219" s="79"/>
      <c r="CD219" s="79"/>
    </row>
    <row r="220" spans="1:84" ht="17.25" customHeight="1">
      <c r="B220" s="237"/>
      <c r="C220" s="238"/>
      <c r="D220" s="330" t="s">
        <v>229</v>
      </c>
      <c r="E220" s="330"/>
      <c r="F220" s="330"/>
      <c r="G220" s="330"/>
      <c r="H220" s="330"/>
      <c r="I220" s="330"/>
      <c r="J220" s="330"/>
      <c r="K220" s="330"/>
      <c r="L220" s="330"/>
      <c r="M220" s="330"/>
      <c r="N220" s="330"/>
      <c r="O220" s="330"/>
      <c r="P220" s="330"/>
      <c r="Q220" s="330"/>
      <c r="R220" s="330"/>
      <c r="S220" s="330"/>
      <c r="T220" s="330"/>
      <c r="U220" s="330"/>
      <c r="V220" s="330"/>
      <c r="W220" s="330"/>
      <c r="X220" s="330"/>
      <c r="Y220" s="330"/>
      <c r="Z220" s="388" t="str">
        <f>IF(OR(Z218="",Z219=""),"",IF(Z219="×","×",IF(Z218&lt;=Z219,"○","×")))</f>
        <v/>
      </c>
      <c r="AA220" s="389"/>
      <c r="AB220" s="389"/>
      <c r="AC220" s="389"/>
      <c r="AD220" s="389"/>
      <c r="AE220" s="389"/>
      <c r="AF220" s="389"/>
      <c r="AG220" s="389"/>
      <c r="AH220" s="389"/>
      <c r="AI220" s="389"/>
      <c r="AJ220" s="389"/>
      <c r="AK220" s="389"/>
      <c r="AL220" s="389"/>
      <c r="AM220" s="389"/>
      <c r="AN220" s="390"/>
      <c r="AO220" s="244"/>
      <c r="AP220" s="244"/>
      <c r="AQ220" s="244"/>
      <c r="AR220" s="244"/>
      <c r="AS220" s="244"/>
      <c r="AT220" s="244"/>
      <c r="AU220" s="244"/>
      <c r="AV220" s="244"/>
      <c r="AW220" s="244"/>
      <c r="AX220" s="244"/>
      <c r="AY220" s="244"/>
      <c r="AZ220" s="244"/>
      <c r="BA220" s="244"/>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141"/>
      <c r="CB220" s="79"/>
      <c r="CC220" s="79"/>
      <c r="CD220" s="79"/>
    </row>
    <row r="221" spans="1:84" ht="17.25" customHeight="1">
      <c r="B221" s="237"/>
      <c r="C221" s="238"/>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45"/>
      <c r="AT221" s="245"/>
      <c r="AU221" s="245"/>
      <c r="AV221" s="245"/>
      <c r="AW221" s="245"/>
      <c r="AX221" s="245"/>
      <c r="AY221" s="245"/>
      <c r="AZ221" s="245"/>
      <c r="BA221" s="245"/>
      <c r="BB221" s="245"/>
      <c r="BC221" s="245"/>
      <c r="BD221" s="245"/>
      <c r="BE221" s="245"/>
      <c r="BF221" s="245"/>
      <c r="BG221" s="245"/>
      <c r="BH221" s="245"/>
      <c r="BI221" s="245"/>
      <c r="BJ221" s="245"/>
      <c r="BK221" s="245"/>
      <c r="BL221" s="245"/>
      <c r="BM221" s="245"/>
      <c r="BN221" s="245"/>
      <c r="BO221" s="246" t="s">
        <v>224</v>
      </c>
      <c r="BP221" s="245"/>
      <c r="BQ221" s="245"/>
      <c r="BR221" s="245"/>
      <c r="BS221" s="245"/>
      <c r="BT221" s="245"/>
      <c r="BU221" s="245"/>
      <c r="BV221" s="245"/>
      <c r="BW221" s="245"/>
      <c r="BX221" s="245"/>
      <c r="BY221" s="238"/>
      <c r="BZ221" s="141"/>
      <c r="CB221" s="79"/>
      <c r="CC221" s="79"/>
      <c r="CD221" s="79"/>
    </row>
    <row r="222" spans="1:84" s="114" customFormat="1" ht="19.5" customHeight="1">
      <c r="A222" s="113"/>
      <c r="B222" s="247"/>
      <c r="C222" s="248"/>
      <c r="D222" s="349" t="s">
        <v>169</v>
      </c>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349"/>
      <c r="AM222" s="349"/>
      <c r="AN222" s="349"/>
      <c r="AO222" s="349"/>
      <c r="AP222" s="318" t="s">
        <v>223</v>
      </c>
      <c r="AQ222" s="319"/>
      <c r="AR222" s="319"/>
      <c r="AS222" s="319"/>
      <c r="AT222" s="319"/>
      <c r="AU222" s="319"/>
      <c r="AV222" s="319"/>
      <c r="AW222" s="319"/>
      <c r="AX222" s="319"/>
      <c r="AY222" s="319"/>
      <c r="AZ222" s="319"/>
      <c r="BA222" s="319"/>
      <c r="BB222" s="319"/>
      <c r="BC222" s="319"/>
      <c r="BD222" s="319"/>
      <c r="BE222" s="319"/>
      <c r="BF222" s="319"/>
      <c r="BG222" s="319"/>
      <c r="BH222" s="319"/>
      <c r="BI222" s="319"/>
      <c r="BJ222" s="319"/>
      <c r="BK222" s="319"/>
      <c r="BL222" s="319"/>
      <c r="BM222" s="319"/>
      <c r="BN222" s="319"/>
      <c r="BO222" s="320"/>
      <c r="BP222" s="248"/>
      <c r="BQ222" s="248"/>
      <c r="BR222" s="248"/>
      <c r="BS222" s="248"/>
      <c r="BT222" s="248"/>
      <c r="BU222" s="248"/>
      <c r="BV222" s="248"/>
      <c r="BW222" s="248"/>
      <c r="BX222" s="248"/>
      <c r="BY222" s="248"/>
      <c r="BZ222" s="249"/>
      <c r="CB222" s="115"/>
      <c r="CC222" s="115"/>
      <c r="CD222" s="115"/>
      <c r="CE222" s="115"/>
      <c r="CF222" s="115"/>
    </row>
    <row r="223" spans="1:84" s="114" customFormat="1" ht="18" customHeight="1">
      <c r="A223" s="113"/>
      <c r="B223" s="247"/>
      <c r="C223" s="250"/>
      <c r="D223" s="351" t="s">
        <v>170</v>
      </c>
      <c r="E223" s="351"/>
      <c r="F223" s="351"/>
      <c r="G223" s="351"/>
      <c r="H223" s="351"/>
      <c r="I223" s="351"/>
      <c r="J223" s="351"/>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65">
        <v>73.2</v>
      </c>
      <c r="AQ223" s="366"/>
      <c r="AR223" s="366"/>
      <c r="AS223" s="366"/>
      <c r="AT223" s="366"/>
      <c r="AU223" s="366"/>
      <c r="AV223" s="366"/>
      <c r="AW223" s="366"/>
      <c r="AX223" s="366"/>
      <c r="AY223" s="366"/>
      <c r="AZ223" s="366"/>
      <c r="BA223" s="366"/>
      <c r="BB223" s="366"/>
      <c r="BC223" s="366"/>
      <c r="BD223" s="366"/>
      <c r="BE223" s="366"/>
      <c r="BF223" s="366"/>
      <c r="BG223" s="366"/>
      <c r="BH223" s="366"/>
      <c r="BI223" s="366"/>
      <c r="BJ223" s="366"/>
      <c r="BK223" s="366"/>
      <c r="BL223" s="366"/>
      <c r="BM223" s="366"/>
      <c r="BN223" s="366"/>
      <c r="BO223" s="367"/>
      <c r="BP223" s="251"/>
      <c r="BQ223" s="251"/>
      <c r="BR223" s="251"/>
      <c r="BS223" s="251"/>
      <c r="BT223" s="251"/>
      <c r="BU223" s="251"/>
      <c r="BV223" s="251"/>
      <c r="BW223" s="251"/>
      <c r="BX223" s="250"/>
      <c r="BY223" s="250"/>
      <c r="BZ223" s="249"/>
      <c r="CB223" s="115"/>
      <c r="CC223" s="115"/>
      <c r="CD223" s="115"/>
      <c r="CE223" s="115"/>
      <c r="CF223" s="115"/>
    </row>
    <row r="224" spans="1:84" s="114" customFormat="1" ht="18" customHeight="1">
      <c r="A224" s="113"/>
      <c r="B224" s="247"/>
      <c r="C224" s="250"/>
      <c r="D224" s="351" t="s">
        <v>171</v>
      </c>
      <c r="E224" s="351"/>
      <c r="F224" s="351"/>
      <c r="G224" s="351"/>
      <c r="H224" s="351"/>
      <c r="I224" s="351"/>
      <c r="J224" s="351"/>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65">
        <v>244.4</v>
      </c>
      <c r="AQ224" s="366"/>
      <c r="AR224" s="366"/>
      <c r="AS224" s="366"/>
      <c r="AT224" s="366"/>
      <c r="AU224" s="366"/>
      <c r="AV224" s="366"/>
      <c r="AW224" s="366"/>
      <c r="AX224" s="366"/>
      <c r="AY224" s="366"/>
      <c r="AZ224" s="366"/>
      <c r="BA224" s="366"/>
      <c r="BB224" s="366"/>
      <c r="BC224" s="366"/>
      <c r="BD224" s="366"/>
      <c r="BE224" s="366"/>
      <c r="BF224" s="366"/>
      <c r="BG224" s="366"/>
      <c r="BH224" s="366"/>
      <c r="BI224" s="366"/>
      <c r="BJ224" s="366"/>
      <c r="BK224" s="366"/>
      <c r="BL224" s="366"/>
      <c r="BM224" s="366"/>
      <c r="BN224" s="366"/>
      <c r="BO224" s="367"/>
      <c r="BP224" s="251"/>
      <c r="BQ224" s="251"/>
      <c r="BR224" s="251"/>
      <c r="BS224" s="251"/>
      <c r="BT224" s="251"/>
      <c r="BU224" s="251"/>
      <c r="BV224" s="251"/>
      <c r="BW224" s="251"/>
      <c r="BX224" s="250"/>
      <c r="BY224" s="250"/>
      <c r="BZ224" s="249"/>
      <c r="CB224" s="115"/>
      <c r="CC224" s="115"/>
      <c r="CD224" s="115"/>
      <c r="CE224" s="115"/>
      <c r="CF224" s="115"/>
    </row>
    <row r="225" spans="1:115" s="114" customFormat="1" ht="18" customHeight="1">
      <c r="A225" s="113"/>
      <c r="B225" s="247"/>
      <c r="C225" s="250"/>
      <c r="D225" s="351" t="s">
        <v>172</v>
      </c>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351"/>
      <c r="AK225" s="351"/>
      <c r="AL225" s="351"/>
      <c r="AM225" s="351"/>
      <c r="AN225" s="351"/>
      <c r="AO225" s="351"/>
      <c r="AP225" s="365">
        <v>26.5</v>
      </c>
      <c r="AQ225" s="366"/>
      <c r="AR225" s="366"/>
      <c r="AS225" s="366"/>
      <c r="AT225" s="366"/>
      <c r="AU225" s="366"/>
      <c r="AV225" s="366"/>
      <c r="AW225" s="366"/>
      <c r="AX225" s="366"/>
      <c r="AY225" s="366"/>
      <c r="AZ225" s="366"/>
      <c r="BA225" s="366"/>
      <c r="BB225" s="366"/>
      <c r="BC225" s="366"/>
      <c r="BD225" s="366"/>
      <c r="BE225" s="366"/>
      <c r="BF225" s="366"/>
      <c r="BG225" s="366"/>
      <c r="BH225" s="366"/>
      <c r="BI225" s="366"/>
      <c r="BJ225" s="366"/>
      <c r="BK225" s="366"/>
      <c r="BL225" s="366"/>
      <c r="BM225" s="366"/>
      <c r="BN225" s="366"/>
      <c r="BO225" s="367"/>
      <c r="BP225" s="251"/>
      <c r="BQ225" s="251"/>
      <c r="BR225" s="251"/>
      <c r="BS225" s="251"/>
      <c r="BT225" s="251"/>
      <c r="BU225" s="251"/>
      <c r="BV225" s="251"/>
      <c r="BW225" s="251"/>
      <c r="BX225" s="250"/>
      <c r="BY225" s="250"/>
      <c r="BZ225" s="249"/>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row>
    <row r="226" spans="1:115" s="114" customFormat="1" ht="18" customHeight="1">
      <c r="A226" s="113"/>
      <c r="B226" s="247"/>
      <c r="C226" s="250"/>
      <c r="D226" s="351" t="s">
        <v>173</v>
      </c>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68">
        <v>244.4</v>
      </c>
      <c r="AQ226" s="369"/>
      <c r="AR226" s="369"/>
      <c r="AS226" s="369"/>
      <c r="AT226" s="369"/>
      <c r="AU226" s="369"/>
      <c r="AV226" s="369"/>
      <c r="AW226" s="369"/>
      <c r="AX226" s="369"/>
      <c r="AY226" s="369"/>
      <c r="AZ226" s="369"/>
      <c r="BA226" s="369"/>
      <c r="BB226" s="369"/>
      <c r="BC226" s="369"/>
      <c r="BD226" s="369"/>
      <c r="BE226" s="369"/>
      <c r="BF226" s="369"/>
      <c r="BG226" s="369"/>
      <c r="BH226" s="369"/>
      <c r="BI226" s="369"/>
      <c r="BJ226" s="369"/>
      <c r="BK226" s="369"/>
      <c r="BL226" s="369"/>
      <c r="BM226" s="369"/>
      <c r="BN226" s="369"/>
      <c r="BO226" s="370"/>
      <c r="BP226" s="251"/>
      <c r="BQ226" s="251"/>
      <c r="BR226" s="251"/>
      <c r="BS226" s="251"/>
      <c r="BT226" s="251"/>
      <c r="BU226" s="251"/>
      <c r="BV226" s="251"/>
      <c r="BW226" s="251"/>
      <c r="BX226" s="250"/>
      <c r="BY226" s="250"/>
      <c r="BZ226" s="249"/>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row>
    <row r="227" spans="1:115" s="114" customFormat="1" ht="18" customHeight="1">
      <c r="A227" s="113"/>
      <c r="B227" s="247"/>
      <c r="C227" s="250"/>
      <c r="D227" s="351" t="s">
        <v>174</v>
      </c>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71"/>
      <c r="AQ227" s="372"/>
      <c r="AR227" s="372"/>
      <c r="AS227" s="372"/>
      <c r="AT227" s="372"/>
      <c r="AU227" s="372"/>
      <c r="AV227" s="372"/>
      <c r="AW227" s="372"/>
      <c r="AX227" s="372"/>
      <c r="AY227" s="372"/>
      <c r="AZ227" s="372"/>
      <c r="BA227" s="372"/>
      <c r="BB227" s="372"/>
      <c r="BC227" s="372"/>
      <c r="BD227" s="372"/>
      <c r="BE227" s="372"/>
      <c r="BF227" s="372"/>
      <c r="BG227" s="372"/>
      <c r="BH227" s="372"/>
      <c r="BI227" s="372"/>
      <c r="BJ227" s="372"/>
      <c r="BK227" s="372"/>
      <c r="BL227" s="372"/>
      <c r="BM227" s="372"/>
      <c r="BN227" s="372"/>
      <c r="BO227" s="373"/>
      <c r="BP227" s="251"/>
      <c r="BQ227" s="251"/>
      <c r="BR227" s="251"/>
      <c r="BS227" s="251"/>
      <c r="BT227" s="251"/>
      <c r="BU227" s="251"/>
      <c r="BV227" s="251"/>
      <c r="BW227" s="251"/>
      <c r="BX227" s="250"/>
      <c r="BY227" s="250"/>
      <c r="BZ227" s="249"/>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row>
    <row r="228" spans="1:115" s="114" customFormat="1" ht="18" customHeight="1">
      <c r="A228" s="113"/>
      <c r="B228" s="247"/>
      <c r="C228" s="250"/>
      <c r="D228" s="351" t="s">
        <v>175</v>
      </c>
      <c r="E228" s="351"/>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74"/>
      <c r="AQ228" s="375"/>
      <c r="AR228" s="375"/>
      <c r="AS228" s="375"/>
      <c r="AT228" s="375"/>
      <c r="AU228" s="375"/>
      <c r="AV228" s="375"/>
      <c r="AW228" s="375"/>
      <c r="AX228" s="375"/>
      <c r="AY228" s="375"/>
      <c r="AZ228" s="375"/>
      <c r="BA228" s="375"/>
      <c r="BB228" s="375"/>
      <c r="BC228" s="375"/>
      <c r="BD228" s="375"/>
      <c r="BE228" s="375"/>
      <c r="BF228" s="375"/>
      <c r="BG228" s="375"/>
      <c r="BH228" s="375"/>
      <c r="BI228" s="375"/>
      <c r="BJ228" s="375"/>
      <c r="BK228" s="375"/>
      <c r="BL228" s="375"/>
      <c r="BM228" s="375"/>
      <c r="BN228" s="375"/>
      <c r="BO228" s="376"/>
      <c r="BP228" s="251"/>
      <c r="BQ228" s="251"/>
      <c r="BR228" s="251"/>
      <c r="BS228" s="251"/>
      <c r="BT228" s="251"/>
      <c r="BU228" s="251"/>
      <c r="BV228" s="251"/>
      <c r="BW228" s="251"/>
      <c r="BX228" s="250"/>
      <c r="BY228" s="250"/>
      <c r="BZ228" s="249"/>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row>
    <row r="229" spans="1:115" ht="17.25" customHeight="1" thickBot="1">
      <c r="B229" s="272"/>
      <c r="C229" s="273"/>
      <c r="D229" s="273"/>
      <c r="E229" s="273"/>
      <c r="F229" s="273"/>
      <c r="G229" s="273"/>
      <c r="H229" s="273"/>
      <c r="I229" s="273"/>
      <c r="J229" s="273"/>
      <c r="K229" s="273"/>
      <c r="L229" s="274"/>
      <c r="M229" s="274"/>
      <c r="N229" s="274"/>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274"/>
      <c r="BH229" s="274"/>
      <c r="BI229" s="274"/>
      <c r="BJ229" s="274"/>
      <c r="BK229" s="274"/>
      <c r="BL229" s="274"/>
      <c r="BM229" s="274"/>
      <c r="BN229" s="274"/>
      <c r="BO229" s="274"/>
      <c r="BP229" s="274"/>
      <c r="BQ229" s="274"/>
      <c r="BR229" s="274"/>
      <c r="BS229" s="274"/>
      <c r="BT229" s="274"/>
      <c r="BU229" s="274"/>
      <c r="BV229" s="274"/>
      <c r="BW229" s="274"/>
      <c r="BX229" s="273"/>
      <c r="BY229" s="273"/>
      <c r="BZ229" s="275"/>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row>
    <row r="230" spans="1:115" ht="17.25" customHeight="1">
      <c r="B230" s="159"/>
      <c r="C230" s="160" t="s">
        <v>7</v>
      </c>
      <c r="D230" s="252"/>
      <c r="E230" s="252"/>
      <c r="F230" s="252"/>
      <c r="G230" s="252"/>
      <c r="H230" s="252"/>
      <c r="I230" s="252"/>
      <c r="J230" s="252"/>
      <c r="K230" s="252"/>
      <c r="L230" s="252"/>
      <c r="M230" s="252"/>
      <c r="N230" s="252"/>
      <c r="O230" s="252"/>
      <c r="P230" s="252"/>
      <c r="Q230" s="252"/>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0"/>
      <c r="BN230" s="160"/>
      <c r="BO230" s="160"/>
      <c r="BP230" s="160"/>
      <c r="BQ230" s="160"/>
      <c r="BR230" s="160"/>
      <c r="BS230" s="160"/>
      <c r="BT230" s="160"/>
      <c r="BU230" s="160"/>
      <c r="BV230" s="160"/>
      <c r="BW230" s="160"/>
      <c r="BX230" s="160"/>
      <c r="BY230" s="160"/>
      <c r="BZ230" s="161"/>
      <c r="CB230" s="79"/>
      <c r="CC230" s="79"/>
      <c r="CD230" s="79"/>
      <c r="CE230" s="79"/>
      <c r="CF230" s="79"/>
      <c r="CG230" s="79"/>
      <c r="CH230" s="79"/>
    </row>
    <row r="231" spans="1:115" ht="17.25" customHeight="1">
      <c r="B231" s="168"/>
      <c r="C231" s="516" t="s">
        <v>228</v>
      </c>
      <c r="D231" s="516"/>
      <c r="E231" s="516"/>
      <c r="F231" s="516"/>
      <c r="G231" s="516"/>
      <c r="H231" s="516"/>
      <c r="I231" s="516"/>
      <c r="J231" s="516"/>
      <c r="K231" s="516"/>
      <c r="L231" s="516"/>
      <c r="M231" s="516"/>
      <c r="N231" s="516"/>
      <c r="O231" s="516"/>
      <c r="P231" s="516"/>
      <c r="Q231" s="516"/>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2"/>
      <c r="AR231" s="132"/>
      <c r="AS231" s="132"/>
      <c r="AT231" s="132"/>
      <c r="AU231" s="132"/>
      <c r="AV231" s="132"/>
      <c r="AW231" s="132"/>
      <c r="AX231" s="132"/>
      <c r="AY231" s="132"/>
      <c r="AZ231" s="132"/>
      <c r="BA231" s="132"/>
      <c r="BB231" s="132"/>
      <c r="BC231" s="132"/>
      <c r="BD231" s="132"/>
      <c r="BE231" s="132"/>
      <c r="BF231" s="132"/>
      <c r="BG231" s="132"/>
      <c r="BH231" s="132"/>
      <c r="BI231" s="132"/>
      <c r="BJ231" s="132"/>
      <c r="BK231" s="132"/>
      <c r="BL231" s="132"/>
      <c r="BM231" s="132"/>
      <c r="BN231" s="132"/>
      <c r="BO231" s="132"/>
      <c r="BP231" s="132"/>
      <c r="BQ231" s="132"/>
      <c r="BR231" s="132"/>
      <c r="BS231" s="132"/>
      <c r="BT231" s="132"/>
      <c r="BU231" s="132"/>
      <c r="BV231" s="132"/>
      <c r="BW231" s="132"/>
      <c r="BX231" s="132"/>
      <c r="BY231" s="132"/>
      <c r="BZ231" s="138"/>
      <c r="CB231" s="79"/>
      <c r="CC231" s="79"/>
      <c r="CD231" s="79"/>
      <c r="CE231" s="79"/>
      <c r="CF231" s="79"/>
      <c r="CG231" s="79"/>
      <c r="CH231" s="79"/>
    </row>
    <row r="232" spans="1:115" ht="17.25" customHeight="1">
      <c r="B232" s="499" t="s">
        <v>137</v>
      </c>
      <c r="C232" s="500"/>
      <c r="D232" s="500"/>
      <c r="E232" s="500"/>
      <c r="F232" s="500"/>
      <c r="G232" s="500"/>
      <c r="H232" s="500"/>
      <c r="I232" s="500"/>
      <c r="J232" s="500"/>
      <c r="K232" s="500"/>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I232" s="500"/>
      <c r="AJ232" s="500"/>
      <c r="AK232" s="500"/>
      <c r="AL232" s="500"/>
      <c r="AM232" s="500"/>
      <c r="AN232" s="500"/>
      <c r="AO232" s="500"/>
      <c r="AP232" s="500"/>
      <c r="AQ232" s="500"/>
      <c r="AR232" s="500"/>
      <c r="AS232" s="500"/>
      <c r="AT232" s="500"/>
      <c r="AU232" s="500"/>
      <c r="AV232" s="500"/>
      <c r="AW232" s="500"/>
      <c r="AX232" s="500"/>
      <c r="AY232" s="500"/>
      <c r="AZ232" s="500"/>
      <c r="BA232" s="500"/>
      <c r="BB232" s="500"/>
      <c r="BC232" s="500"/>
      <c r="BD232" s="500"/>
      <c r="BE232" s="500"/>
      <c r="BF232" s="500"/>
      <c r="BG232" s="500"/>
      <c r="BH232" s="500"/>
      <c r="BI232" s="500"/>
      <c r="BJ232" s="500"/>
      <c r="BK232" s="500"/>
      <c r="BL232" s="500"/>
      <c r="BM232" s="500"/>
      <c r="BN232" s="500"/>
      <c r="BO232" s="500"/>
      <c r="BP232" s="500"/>
      <c r="BQ232" s="500"/>
      <c r="BR232" s="500"/>
      <c r="BS232" s="500"/>
      <c r="BT232" s="500"/>
      <c r="BU232" s="500"/>
      <c r="BV232" s="500"/>
      <c r="BW232" s="500"/>
      <c r="BX232" s="500"/>
      <c r="BY232" s="500"/>
      <c r="BZ232" s="501"/>
      <c r="CB232" s="79"/>
      <c r="CC232" s="79"/>
      <c r="CD232" s="79"/>
      <c r="CE232" s="79"/>
      <c r="CF232" s="79"/>
      <c r="CG232" s="79"/>
      <c r="CH232" s="79"/>
    </row>
    <row r="233" spans="1:115" ht="17.25" customHeight="1">
      <c r="B233" s="499"/>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500"/>
      <c r="Z233" s="500"/>
      <c r="AA233" s="500"/>
      <c r="AB233" s="500"/>
      <c r="AC233" s="500"/>
      <c r="AD233" s="500"/>
      <c r="AE233" s="500"/>
      <c r="AF233" s="500"/>
      <c r="AG233" s="500"/>
      <c r="AH233" s="500"/>
      <c r="AI233" s="500"/>
      <c r="AJ233" s="500"/>
      <c r="AK233" s="500"/>
      <c r="AL233" s="500"/>
      <c r="AM233" s="500"/>
      <c r="AN233" s="500"/>
      <c r="AO233" s="500"/>
      <c r="AP233" s="500"/>
      <c r="AQ233" s="500"/>
      <c r="AR233" s="500"/>
      <c r="AS233" s="500"/>
      <c r="AT233" s="500"/>
      <c r="AU233" s="500"/>
      <c r="AV233" s="500"/>
      <c r="AW233" s="500"/>
      <c r="AX233" s="500"/>
      <c r="AY233" s="500"/>
      <c r="AZ233" s="500"/>
      <c r="BA233" s="500"/>
      <c r="BB233" s="500"/>
      <c r="BC233" s="500"/>
      <c r="BD233" s="500"/>
      <c r="BE233" s="500"/>
      <c r="BF233" s="500"/>
      <c r="BG233" s="500"/>
      <c r="BH233" s="500"/>
      <c r="BI233" s="500"/>
      <c r="BJ233" s="500"/>
      <c r="BK233" s="500"/>
      <c r="BL233" s="500"/>
      <c r="BM233" s="500"/>
      <c r="BN233" s="500"/>
      <c r="BO233" s="500"/>
      <c r="BP233" s="500"/>
      <c r="BQ233" s="500"/>
      <c r="BR233" s="500"/>
      <c r="BS233" s="500"/>
      <c r="BT233" s="500"/>
      <c r="BU233" s="500"/>
      <c r="BV233" s="500"/>
      <c r="BW233" s="500"/>
      <c r="BX233" s="500"/>
      <c r="BY233" s="500"/>
      <c r="BZ233" s="501"/>
      <c r="CB233" s="79"/>
      <c r="CC233" s="79"/>
      <c r="CD233" s="79"/>
      <c r="CE233" s="79"/>
      <c r="CF233" s="79"/>
      <c r="CG233" s="79"/>
      <c r="CH233" s="79"/>
    </row>
    <row r="234" spans="1:115" ht="17.25" customHeight="1">
      <c r="B234" s="499"/>
      <c r="C234" s="500"/>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0"/>
      <c r="AY234" s="500"/>
      <c r="AZ234" s="500"/>
      <c r="BA234" s="500"/>
      <c r="BB234" s="500"/>
      <c r="BC234" s="500"/>
      <c r="BD234" s="500"/>
      <c r="BE234" s="500"/>
      <c r="BF234" s="500"/>
      <c r="BG234" s="500"/>
      <c r="BH234" s="500"/>
      <c r="BI234" s="500"/>
      <c r="BJ234" s="500"/>
      <c r="BK234" s="500"/>
      <c r="BL234" s="500"/>
      <c r="BM234" s="500"/>
      <c r="BN234" s="500"/>
      <c r="BO234" s="500"/>
      <c r="BP234" s="500"/>
      <c r="BQ234" s="500"/>
      <c r="BR234" s="500"/>
      <c r="BS234" s="500"/>
      <c r="BT234" s="500"/>
      <c r="BU234" s="500"/>
      <c r="BV234" s="500"/>
      <c r="BW234" s="500"/>
      <c r="BX234" s="500"/>
      <c r="BY234" s="500"/>
      <c r="BZ234" s="501"/>
      <c r="CB234" s="79"/>
      <c r="CC234" s="79"/>
      <c r="CD234" s="79"/>
      <c r="CE234" s="79"/>
      <c r="CF234" s="79"/>
      <c r="CG234" s="79"/>
      <c r="CH234" s="79"/>
    </row>
    <row r="235" spans="1:115" ht="17.25" customHeight="1">
      <c r="B235" s="499"/>
      <c r="C235" s="500"/>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0"/>
      <c r="AD235" s="500"/>
      <c r="AE235" s="500"/>
      <c r="AF235" s="500"/>
      <c r="AG235" s="500"/>
      <c r="AH235" s="500"/>
      <c r="AI235" s="500"/>
      <c r="AJ235" s="500"/>
      <c r="AK235" s="500"/>
      <c r="AL235" s="500"/>
      <c r="AM235" s="500"/>
      <c r="AN235" s="500"/>
      <c r="AO235" s="500"/>
      <c r="AP235" s="500"/>
      <c r="AQ235" s="500"/>
      <c r="AR235" s="500"/>
      <c r="AS235" s="500"/>
      <c r="AT235" s="500"/>
      <c r="AU235" s="500"/>
      <c r="AV235" s="500"/>
      <c r="AW235" s="500"/>
      <c r="AX235" s="500"/>
      <c r="AY235" s="500"/>
      <c r="AZ235" s="500"/>
      <c r="BA235" s="500"/>
      <c r="BB235" s="500"/>
      <c r="BC235" s="500"/>
      <c r="BD235" s="500"/>
      <c r="BE235" s="500"/>
      <c r="BF235" s="500"/>
      <c r="BG235" s="500"/>
      <c r="BH235" s="500"/>
      <c r="BI235" s="500"/>
      <c r="BJ235" s="500"/>
      <c r="BK235" s="500"/>
      <c r="BL235" s="500"/>
      <c r="BM235" s="500"/>
      <c r="BN235" s="500"/>
      <c r="BO235" s="500"/>
      <c r="BP235" s="500"/>
      <c r="BQ235" s="500"/>
      <c r="BR235" s="500"/>
      <c r="BS235" s="500"/>
      <c r="BT235" s="500"/>
      <c r="BU235" s="500"/>
      <c r="BV235" s="500"/>
      <c r="BW235" s="500"/>
      <c r="BX235" s="500"/>
      <c r="BY235" s="500"/>
      <c r="BZ235" s="501"/>
      <c r="CB235" s="79"/>
      <c r="CC235" s="79"/>
      <c r="CD235" s="79"/>
      <c r="CE235" s="79"/>
      <c r="CF235" s="79"/>
      <c r="CG235" s="79"/>
      <c r="CH235" s="79"/>
    </row>
    <row r="236" spans="1:115" ht="17.25" customHeight="1">
      <c r="B236" s="499"/>
      <c r="C236" s="500"/>
      <c r="D236" s="500"/>
      <c r="E236" s="500"/>
      <c r="F236" s="500"/>
      <c r="G236" s="500"/>
      <c r="H236" s="500"/>
      <c r="I236" s="500"/>
      <c r="J236" s="500"/>
      <c r="K236" s="500"/>
      <c r="L236" s="500"/>
      <c r="M236" s="500"/>
      <c r="N236" s="500"/>
      <c r="O236" s="500"/>
      <c r="P236" s="500"/>
      <c r="Q236" s="500"/>
      <c r="R236" s="500"/>
      <c r="S236" s="500"/>
      <c r="T236" s="500"/>
      <c r="U236" s="500"/>
      <c r="V236" s="500"/>
      <c r="W236" s="500"/>
      <c r="X236" s="500"/>
      <c r="Y236" s="500"/>
      <c r="Z236" s="500"/>
      <c r="AA236" s="500"/>
      <c r="AB236" s="500"/>
      <c r="AC236" s="500"/>
      <c r="AD236" s="500"/>
      <c r="AE236" s="500"/>
      <c r="AF236" s="500"/>
      <c r="AG236" s="500"/>
      <c r="AH236" s="500"/>
      <c r="AI236" s="500"/>
      <c r="AJ236" s="500"/>
      <c r="AK236" s="500"/>
      <c r="AL236" s="500"/>
      <c r="AM236" s="500"/>
      <c r="AN236" s="500"/>
      <c r="AO236" s="500"/>
      <c r="AP236" s="500"/>
      <c r="AQ236" s="500"/>
      <c r="AR236" s="500"/>
      <c r="AS236" s="500"/>
      <c r="AT236" s="500"/>
      <c r="AU236" s="500"/>
      <c r="AV236" s="500"/>
      <c r="AW236" s="500"/>
      <c r="AX236" s="500"/>
      <c r="AY236" s="500"/>
      <c r="AZ236" s="500"/>
      <c r="BA236" s="500"/>
      <c r="BB236" s="500"/>
      <c r="BC236" s="500"/>
      <c r="BD236" s="500"/>
      <c r="BE236" s="500"/>
      <c r="BF236" s="500"/>
      <c r="BG236" s="500"/>
      <c r="BH236" s="500"/>
      <c r="BI236" s="500"/>
      <c r="BJ236" s="500"/>
      <c r="BK236" s="500"/>
      <c r="BL236" s="500"/>
      <c r="BM236" s="500"/>
      <c r="BN236" s="500"/>
      <c r="BO236" s="500"/>
      <c r="BP236" s="500"/>
      <c r="BQ236" s="500"/>
      <c r="BR236" s="500"/>
      <c r="BS236" s="500"/>
      <c r="BT236" s="500"/>
      <c r="BU236" s="500"/>
      <c r="BV236" s="500"/>
      <c r="BW236" s="500"/>
      <c r="BX236" s="500"/>
      <c r="BY236" s="500"/>
      <c r="BZ236" s="501"/>
      <c r="CB236" s="79"/>
      <c r="CC236" s="79"/>
      <c r="CD236" s="79"/>
      <c r="CE236" s="79"/>
      <c r="CF236" s="79"/>
      <c r="CG236" s="79"/>
      <c r="CH236" s="79"/>
    </row>
    <row r="237" spans="1:115" ht="17.25" customHeight="1">
      <c r="B237" s="499"/>
      <c r="C237" s="500"/>
      <c r="D237" s="500"/>
      <c r="E237" s="500"/>
      <c r="F237" s="500"/>
      <c r="G237" s="500"/>
      <c r="H237" s="500"/>
      <c r="I237" s="500"/>
      <c r="J237" s="500"/>
      <c r="K237" s="500"/>
      <c r="L237" s="500"/>
      <c r="M237" s="500"/>
      <c r="N237" s="500"/>
      <c r="O237" s="500"/>
      <c r="P237" s="500"/>
      <c r="Q237" s="500"/>
      <c r="R237" s="500"/>
      <c r="S237" s="500"/>
      <c r="T237" s="500"/>
      <c r="U237" s="500"/>
      <c r="V237" s="500"/>
      <c r="W237" s="500"/>
      <c r="X237" s="500"/>
      <c r="Y237" s="500"/>
      <c r="Z237" s="500"/>
      <c r="AA237" s="500"/>
      <c r="AB237" s="500"/>
      <c r="AC237" s="500"/>
      <c r="AD237" s="500"/>
      <c r="AE237" s="500"/>
      <c r="AF237" s="500"/>
      <c r="AG237" s="500"/>
      <c r="AH237" s="500"/>
      <c r="AI237" s="500"/>
      <c r="AJ237" s="500"/>
      <c r="AK237" s="500"/>
      <c r="AL237" s="500"/>
      <c r="AM237" s="500"/>
      <c r="AN237" s="500"/>
      <c r="AO237" s="500"/>
      <c r="AP237" s="500"/>
      <c r="AQ237" s="500"/>
      <c r="AR237" s="500"/>
      <c r="AS237" s="500"/>
      <c r="AT237" s="500"/>
      <c r="AU237" s="500"/>
      <c r="AV237" s="500"/>
      <c r="AW237" s="500"/>
      <c r="AX237" s="500"/>
      <c r="AY237" s="500"/>
      <c r="AZ237" s="500"/>
      <c r="BA237" s="500"/>
      <c r="BB237" s="500"/>
      <c r="BC237" s="500"/>
      <c r="BD237" s="500"/>
      <c r="BE237" s="500"/>
      <c r="BF237" s="500"/>
      <c r="BG237" s="500"/>
      <c r="BH237" s="500"/>
      <c r="BI237" s="500"/>
      <c r="BJ237" s="500"/>
      <c r="BK237" s="500"/>
      <c r="BL237" s="500"/>
      <c r="BM237" s="500"/>
      <c r="BN237" s="500"/>
      <c r="BO237" s="500"/>
      <c r="BP237" s="500"/>
      <c r="BQ237" s="500"/>
      <c r="BR237" s="500"/>
      <c r="BS237" s="500"/>
      <c r="BT237" s="500"/>
      <c r="BU237" s="500"/>
      <c r="BV237" s="500"/>
      <c r="BW237" s="500"/>
      <c r="BX237" s="500"/>
      <c r="BY237" s="500"/>
      <c r="BZ237" s="501"/>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row>
    <row r="238" spans="1:115">
      <c r="B238" s="499"/>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500"/>
      <c r="AK238" s="500"/>
      <c r="AL238" s="500"/>
      <c r="AM238" s="500"/>
      <c r="AN238" s="500"/>
      <c r="AO238" s="500"/>
      <c r="AP238" s="500"/>
      <c r="AQ238" s="500"/>
      <c r="AR238" s="500"/>
      <c r="AS238" s="500"/>
      <c r="AT238" s="500"/>
      <c r="AU238" s="500"/>
      <c r="AV238" s="500"/>
      <c r="AW238" s="500"/>
      <c r="AX238" s="500"/>
      <c r="AY238" s="500"/>
      <c r="AZ238" s="500"/>
      <c r="BA238" s="500"/>
      <c r="BB238" s="500"/>
      <c r="BC238" s="500"/>
      <c r="BD238" s="500"/>
      <c r="BE238" s="500"/>
      <c r="BF238" s="500"/>
      <c r="BG238" s="500"/>
      <c r="BH238" s="500"/>
      <c r="BI238" s="500"/>
      <c r="BJ238" s="500"/>
      <c r="BK238" s="500"/>
      <c r="BL238" s="500"/>
      <c r="BM238" s="500"/>
      <c r="BN238" s="500"/>
      <c r="BO238" s="500"/>
      <c r="BP238" s="500"/>
      <c r="BQ238" s="500"/>
      <c r="BR238" s="500"/>
      <c r="BS238" s="500"/>
      <c r="BT238" s="500"/>
      <c r="BU238" s="500"/>
      <c r="BV238" s="500"/>
      <c r="BW238" s="500"/>
      <c r="BX238" s="500"/>
      <c r="BY238" s="500"/>
      <c r="BZ238" s="501"/>
    </row>
    <row r="239" spans="1:115" ht="19.5" thickBot="1">
      <c r="B239" s="502"/>
      <c r="C239" s="503"/>
      <c r="D239" s="503"/>
      <c r="E239" s="503"/>
      <c r="F239" s="503"/>
      <c r="G239" s="503"/>
      <c r="H239" s="503"/>
      <c r="I239" s="503"/>
      <c r="J239" s="503"/>
      <c r="K239" s="503"/>
      <c r="L239" s="503"/>
      <c r="M239" s="503"/>
      <c r="N239" s="503"/>
      <c r="O239" s="503"/>
      <c r="P239" s="503"/>
      <c r="Q239" s="503"/>
      <c r="R239" s="503"/>
      <c r="S239" s="503"/>
      <c r="T239" s="503"/>
      <c r="U239" s="503"/>
      <c r="V239" s="503"/>
      <c r="W239" s="503"/>
      <c r="X239" s="503"/>
      <c r="Y239" s="503"/>
      <c r="Z239" s="503"/>
      <c r="AA239" s="503"/>
      <c r="AB239" s="503"/>
      <c r="AC239" s="503"/>
      <c r="AD239" s="503"/>
      <c r="AE239" s="503"/>
      <c r="AF239" s="503"/>
      <c r="AG239" s="503"/>
      <c r="AH239" s="503"/>
      <c r="AI239" s="503"/>
      <c r="AJ239" s="503"/>
      <c r="AK239" s="503"/>
      <c r="AL239" s="503"/>
      <c r="AM239" s="503"/>
      <c r="AN239" s="503"/>
      <c r="AO239" s="503"/>
      <c r="AP239" s="503"/>
      <c r="AQ239" s="503"/>
      <c r="AR239" s="503"/>
      <c r="AS239" s="503"/>
      <c r="AT239" s="503"/>
      <c r="AU239" s="503"/>
      <c r="AV239" s="503"/>
      <c r="AW239" s="503"/>
      <c r="AX239" s="503"/>
      <c r="AY239" s="503"/>
      <c r="AZ239" s="503"/>
      <c r="BA239" s="503"/>
      <c r="BB239" s="503"/>
      <c r="BC239" s="503"/>
      <c r="BD239" s="503"/>
      <c r="BE239" s="503"/>
      <c r="BF239" s="503"/>
      <c r="BG239" s="503"/>
      <c r="BH239" s="503"/>
      <c r="BI239" s="503"/>
      <c r="BJ239" s="503"/>
      <c r="BK239" s="503"/>
      <c r="BL239" s="503"/>
      <c r="BM239" s="503"/>
      <c r="BN239" s="503"/>
      <c r="BO239" s="503"/>
      <c r="BP239" s="503"/>
      <c r="BQ239" s="503"/>
      <c r="BR239" s="503"/>
      <c r="BS239" s="503"/>
      <c r="BT239" s="503"/>
      <c r="BU239" s="503"/>
      <c r="BV239" s="503"/>
      <c r="BW239" s="503"/>
      <c r="BX239" s="503"/>
      <c r="BY239" s="503"/>
      <c r="BZ239" s="504"/>
    </row>
    <row r="240" spans="1:115" ht="17.25" customHeight="1" thickBot="1">
      <c r="B240" s="522" t="s">
        <v>113</v>
      </c>
      <c r="C240" s="523"/>
      <c r="D240" s="523"/>
      <c r="E240" s="523"/>
      <c r="F240" s="523"/>
      <c r="G240" s="523"/>
      <c r="H240" s="523"/>
      <c r="I240" s="523"/>
      <c r="J240" s="523"/>
      <c r="K240" s="523"/>
      <c r="L240" s="523"/>
      <c r="M240" s="523"/>
      <c r="N240" s="523"/>
      <c r="O240" s="523"/>
      <c r="P240" s="523"/>
      <c r="Q240" s="523"/>
      <c r="R240" s="523"/>
      <c r="S240" s="523"/>
      <c r="T240" s="523"/>
      <c r="U240" s="523"/>
      <c r="V240" s="523"/>
      <c r="W240" s="523"/>
      <c r="X240" s="523"/>
      <c r="Y240" s="523"/>
      <c r="Z240" s="523"/>
      <c r="AA240" s="523"/>
      <c r="AB240" s="523"/>
      <c r="AC240" s="523"/>
      <c r="AD240" s="523"/>
      <c r="AE240" s="523"/>
      <c r="AF240" s="523"/>
      <c r="AG240" s="523"/>
      <c r="AH240" s="523"/>
      <c r="AI240" s="523"/>
      <c r="AJ240" s="523"/>
      <c r="AK240" s="523"/>
      <c r="AL240" s="523"/>
      <c r="AM240" s="523"/>
      <c r="AN240" s="523"/>
      <c r="AO240" s="523"/>
      <c r="AP240" s="523"/>
      <c r="AQ240" s="523"/>
      <c r="AR240" s="523"/>
      <c r="AS240" s="523"/>
      <c r="AT240" s="523"/>
      <c r="AU240" s="523"/>
      <c r="AV240" s="523"/>
      <c r="AW240" s="523"/>
      <c r="AX240" s="523"/>
      <c r="AY240" s="523"/>
      <c r="AZ240" s="523"/>
      <c r="BA240" s="523"/>
      <c r="BB240" s="523"/>
      <c r="BC240" s="523"/>
      <c r="BD240" s="523"/>
      <c r="BE240" s="523"/>
      <c r="BF240" s="523"/>
      <c r="BG240" s="523"/>
      <c r="BH240" s="523"/>
      <c r="BI240" s="523"/>
      <c r="BJ240" s="523"/>
      <c r="BK240" s="523"/>
      <c r="BL240" s="523"/>
      <c r="BM240" s="523"/>
      <c r="BN240" s="523"/>
      <c r="BO240" s="523"/>
      <c r="BP240" s="523"/>
      <c r="BQ240" s="523"/>
      <c r="BR240" s="523"/>
      <c r="BS240" s="523"/>
      <c r="BT240" s="523"/>
      <c r="BU240" s="523"/>
      <c r="BV240" s="523"/>
      <c r="BW240" s="523"/>
      <c r="BX240" s="523"/>
      <c r="BY240" s="523"/>
      <c r="BZ240" s="524"/>
      <c r="CB240" s="84"/>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c r="DE240" s="84"/>
      <c r="DF240" s="84"/>
      <c r="DG240" s="84"/>
      <c r="DH240" s="84"/>
      <c r="DI240" s="84"/>
      <c r="DJ240" s="84"/>
      <c r="DK240" s="84"/>
    </row>
    <row r="241" spans="1:115" ht="17.25" customHeight="1">
      <c r="B241" s="253"/>
      <c r="C241" s="254"/>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255"/>
      <c r="AT241" s="255"/>
      <c r="AU241" s="255"/>
      <c r="AV241" s="256"/>
      <c r="AW241" s="255"/>
      <c r="AX241" s="257"/>
      <c r="AY241" s="257"/>
      <c r="AZ241" s="257"/>
      <c r="BA241" s="257"/>
      <c r="BB241" s="257"/>
      <c r="BC241" s="258"/>
      <c r="BD241" s="258"/>
      <c r="BE241" s="258"/>
      <c r="BF241" s="258"/>
      <c r="BG241" s="259"/>
      <c r="BH241" s="259"/>
      <c r="BI241" s="259"/>
      <c r="BJ241" s="259"/>
      <c r="BK241" s="259"/>
      <c r="BL241" s="259"/>
      <c r="BM241" s="260" t="s">
        <v>34</v>
      </c>
      <c r="BN241" s="254"/>
      <c r="BO241" s="254"/>
      <c r="BP241" s="254"/>
      <c r="BQ241" s="254"/>
      <c r="BR241" s="254"/>
      <c r="BS241" s="254"/>
      <c r="BT241" s="254"/>
      <c r="BU241" s="254"/>
      <c r="BV241" s="254"/>
      <c r="BW241" s="254"/>
      <c r="BX241" s="254"/>
      <c r="BY241" s="254"/>
      <c r="BZ241" s="261"/>
      <c r="CB241" s="84"/>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84"/>
      <c r="DK241" s="84"/>
    </row>
    <row r="242" spans="1:115" ht="17.25" customHeight="1">
      <c r="B242" s="262"/>
      <c r="C242" s="263"/>
      <c r="D242" s="520" t="s">
        <v>143</v>
      </c>
      <c r="E242" s="520"/>
      <c r="F242" s="520"/>
      <c r="G242" s="520"/>
      <c r="H242" s="520"/>
      <c r="I242" s="520"/>
      <c r="J242" s="520"/>
      <c r="K242" s="520"/>
      <c r="L242" s="520"/>
      <c r="M242" s="520"/>
      <c r="N242" s="520"/>
      <c r="O242" s="520"/>
      <c r="P242" s="520"/>
      <c r="Q242" s="520"/>
      <c r="R242" s="520"/>
      <c r="S242" s="520"/>
      <c r="T242" s="520"/>
      <c r="U242" s="520"/>
      <c r="V242" s="520" t="s">
        <v>27</v>
      </c>
      <c r="W242" s="520"/>
      <c r="X242" s="520"/>
      <c r="Y242" s="520"/>
      <c r="Z242" s="520"/>
      <c r="AA242" s="520"/>
      <c r="AB242" s="520"/>
      <c r="AC242" s="520"/>
      <c r="AD242" s="520"/>
      <c r="AE242" s="520"/>
      <c r="AF242" s="520"/>
      <c r="AG242" s="511" t="s">
        <v>28</v>
      </c>
      <c r="AH242" s="511"/>
      <c r="AI242" s="511"/>
      <c r="AJ242" s="511"/>
      <c r="AK242" s="511"/>
      <c r="AL242" s="511"/>
      <c r="AM242" s="511"/>
      <c r="AN242" s="511"/>
      <c r="AO242" s="511"/>
      <c r="AP242" s="511"/>
      <c r="AQ242" s="511"/>
      <c r="AR242" s="511" t="s">
        <v>29</v>
      </c>
      <c r="AS242" s="511"/>
      <c r="AT242" s="511"/>
      <c r="AU242" s="511"/>
      <c r="AV242" s="511"/>
      <c r="AW242" s="511"/>
      <c r="AX242" s="511"/>
      <c r="AY242" s="511"/>
      <c r="AZ242" s="511"/>
      <c r="BA242" s="511"/>
      <c r="BB242" s="511"/>
      <c r="BC242" s="511" t="s">
        <v>30</v>
      </c>
      <c r="BD242" s="511"/>
      <c r="BE242" s="511"/>
      <c r="BF242" s="511"/>
      <c r="BG242" s="511"/>
      <c r="BH242" s="511"/>
      <c r="BI242" s="511"/>
      <c r="BJ242" s="511"/>
      <c r="BK242" s="511"/>
      <c r="BL242" s="511"/>
      <c r="BM242" s="511"/>
      <c r="BN242" s="263"/>
      <c r="BO242" s="521" t="s">
        <v>35</v>
      </c>
      <c r="BP242" s="521"/>
      <c r="BQ242" s="521"/>
      <c r="BR242" s="521"/>
      <c r="BS242" s="521"/>
      <c r="BT242" s="521"/>
      <c r="BU242" s="513" t="s">
        <v>36</v>
      </c>
      <c r="BV242" s="514"/>
      <c r="BW242" s="514"/>
      <c r="BX242" s="514"/>
      <c r="BY242" s="514"/>
      <c r="BZ242" s="515"/>
      <c r="CB242" s="84"/>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4"/>
      <c r="DK242" s="84"/>
    </row>
    <row r="243" spans="1:115" ht="17.25" customHeight="1">
      <c r="B243" s="262"/>
      <c r="C243" s="263"/>
      <c r="D243" s="507" t="s">
        <v>32</v>
      </c>
      <c r="E243" s="507"/>
      <c r="F243" s="507"/>
      <c r="G243" s="507"/>
      <c r="H243" s="507"/>
      <c r="I243" s="507"/>
      <c r="J243" s="507"/>
      <c r="K243" s="507"/>
      <c r="L243" s="507"/>
      <c r="M243" s="508"/>
      <c r="N243" s="508"/>
      <c r="O243" s="508"/>
      <c r="P243" s="508"/>
      <c r="Q243" s="508"/>
      <c r="R243" s="508"/>
      <c r="S243" s="508"/>
      <c r="T243" s="508"/>
      <c r="U243" s="509"/>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510"/>
      <c r="BN243" s="263"/>
      <c r="BO243" s="505" t="str">
        <f>IF(OR(M243="",V243="",AG243=""),"",ROUNDDOWN(V243/AG243,3))</f>
        <v/>
      </c>
      <c r="BP243" s="505"/>
      <c r="BQ243" s="505"/>
      <c r="BR243" s="505"/>
      <c r="BS243" s="505"/>
      <c r="BT243" s="505"/>
      <c r="BU243" s="505" t="str">
        <f>IF(OR(M243="",AR243="",BC243=""),"",ROUNDDOWN(AR243/BC243,3))</f>
        <v/>
      </c>
      <c r="BV243" s="505"/>
      <c r="BW243" s="505"/>
      <c r="BX243" s="505"/>
      <c r="BY243" s="505"/>
      <c r="BZ243" s="506"/>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4"/>
      <c r="DK243" s="84"/>
    </row>
    <row r="244" spans="1:115" ht="17.25" customHeight="1">
      <c r="B244" s="262"/>
      <c r="C244" s="263"/>
      <c r="D244" s="512" t="s">
        <v>33</v>
      </c>
      <c r="E244" s="512"/>
      <c r="F244" s="512"/>
      <c r="G244" s="512"/>
      <c r="H244" s="512"/>
      <c r="I244" s="512"/>
      <c r="J244" s="512"/>
      <c r="K244" s="512"/>
      <c r="L244" s="512"/>
      <c r="M244" s="508"/>
      <c r="N244" s="508"/>
      <c r="O244" s="508"/>
      <c r="P244" s="508"/>
      <c r="Q244" s="508"/>
      <c r="R244" s="508"/>
      <c r="S244" s="508"/>
      <c r="T244" s="508"/>
      <c r="U244" s="509"/>
      <c r="V244" s="510"/>
      <c r="W244" s="510"/>
      <c r="X244" s="510"/>
      <c r="Y244" s="510"/>
      <c r="Z244" s="510"/>
      <c r="AA244" s="510"/>
      <c r="AB244" s="510"/>
      <c r="AC244" s="510"/>
      <c r="AD244" s="510"/>
      <c r="AE244" s="510"/>
      <c r="AF244" s="510"/>
      <c r="AG244" s="510"/>
      <c r="AH244" s="510"/>
      <c r="AI244" s="510"/>
      <c r="AJ244" s="510"/>
      <c r="AK244" s="510"/>
      <c r="AL244" s="510"/>
      <c r="AM244" s="510"/>
      <c r="AN244" s="510"/>
      <c r="AO244" s="510"/>
      <c r="AP244" s="510"/>
      <c r="AQ244" s="510"/>
      <c r="AR244" s="510"/>
      <c r="AS244" s="510"/>
      <c r="AT244" s="510"/>
      <c r="AU244" s="510"/>
      <c r="AV244" s="510"/>
      <c r="AW244" s="510"/>
      <c r="AX244" s="510"/>
      <c r="AY244" s="510"/>
      <c r="AZ244" s="510"/>
      <c r="BA244" s="510"/>
      <c r="BB244" s="510"/>
      <c r="BC244" s="510"/>
      <c r="BD244" s="510"/>
      <c r="BE244" s="510"/>
      <c r="BF244" s="510"/>
      <c r="BG244" s="510"/>
      <c r="BH244" s="510"/>
      <c r="BI244" s="510"/>
      <c r="BJ244" s="510"/>
      <c r="BK244" s="510"/>
      <c r="BL244" s="510"/>
      <c r="BM244" s="510"/>
      <c r="BN244" s="263"/>
      <c r="BO244" s="505" t="str">
        <f>IF(OR(M244="",V244="",AG244=""),"",ROUNDDOWN(V244/AG244,3))</f>
        <v/>
      </c>
      <c r="BP244" s="505"/>
      <c r="BQ244" s="505"/>
      <c r="BR244" s="505"/>
      <c r="BS244" s="505"/>
      <c r="BT244" s="505"/>
      <c r="BU244" s="505" t="str">
        <f>IF(OR(M244="",AR244="",BC244=""),"",ROUNDDOWN(AR244/BC244,3))</f>
        <v/>
      </c>
      <c r="BV244" s="505"/>
      <c r="BW244" s="505"/>
      <c r="BX244" s="505"/>
      <c r="BY244" s="505"/>
      <c r="BZ244" s="506"/>
      <c r="CB244" s="84"/>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4"/>
      <c r="DK244" s="84"/>
    </row>
    <row r="245" spans="1:115" ht="17.25" customHeight="1">
      <c r="B245" s="262"/>
      <c r="C245" s="263"/>
      <c r="D245" s="263"/>
      <c r="E245" s="264"/>
      <c r="F245" s="263"/>
      <c r="G245" s="263"/>
      <c r="H245" s="263"/>
      <c r="I245" s="263"/>
      <c r="J245" s="263"/>
      <c r="K245" s="263"/>
      <c r="L245" s="263"/>
      <c r="M245" s="263"/>
      <c r="N245" s="263"/>
      <c r="O245" s="265" t="s">
        <v>31</v>
      </c>
      <c r="P245" s="263"/>
      <c r="Q245" s="263"/>
      <c r="R245" s="263"/>
      <c r="S245" s="263"/>
      <c r="T245" s="263"/>
      <c r="U245" s="263"/>
      <c r="V245" s="263"/>
      <c r="W245" s="263"/>
      <c r="X245" s="263"/>
      <c r="Y245" s="263"/>
      <c r="Z245" s="263"/>
      <c r="AA245" s="263"/>
      <c r="AB245" s="263"/>
      <c r="AC245" s="263"/>
      <c r="AD245" s="263"/>
      <c r="AE245" s="263"/>
      <c r="AF245" s="263"/>
      <c r="AG245" s="263"/>
      <c r="AH245" s="263"/>
      <c r="AI245" s="263"/>
      <c r="AJ245" s="263"/>
      <c r="AK245" s="263"/>
      <c r="AL245" s="263"/>
      <c r="AM245" s="263"/>
      <c r="AN245" s="263"/>
      <c r="AO245" s="263"/>
      <c r="AP245" s="263"/>
      <c r="AQ245" s="263"/>
      <c r="AR245" s="263"/>
      <c r="AS245" s="263"/>
      <c r="AT245" s="263"/>
      <c r="AU245" s="263"/>
      <c r="AV245" s="263"/>
      <c r="AW245" s="263"/>
      <c r="AX245" s="263"/>
      <c r="AY245" s="263"/>
      <c r="AZ245" s="263"/>
      <c r="BA245" s="263"/>
      <c r="BB245" s="263"/>
      <c r="BC245" s="263"/>
      <c r="BD245" s="263"/>
      <c r="BE245" s="263"/>
      <c r="BF245" s="263"/>
      <c r="BG245" s="263"/>
      <c r="BH245" s="263"/>
      <c r="BI245" s="263"/>
      <c r="BJ245" s="263"/>
      <c r="BK245" s="263"/>
      <c r="BL245" s="263"/>
      <c r="BM245" s="263"/>
      <c r="BN245" s="263"/>
      <c r="BO245" s="263"/>
      <c r="BP245" s="263"/>
      <c r="BQ245" s="263"/>
      <c r="BR245" s="263"/>
      <c r="BS245" s="263"/>
      <c r="BT245" s="263"/>
      <c r="BU245" s="263"/>
      <c r="BV245" s="263"/>
      <c r="BW245" s="263"/>
      <c r="BX245" s="263"/>
      <c r="BY245" s="263"/>
      <c r="BZ245" s="266"/>
      <c r="CB245" s="84"/>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4"/>
      <c r="DK245" s="84"/>
    </row>
    <row r="246" spans="1:115" ht="17.25" customHeight="1">
      <c r="B246" s="262"/>
      <c r="C246" s="263"/>
      <c r="D246" s="263"/>
      <c r="E246" s="264"/>
      <c r="F246" s="263"/>
      <c r="G246" s="263"/>
      <c r="H246" s="263"/>
      <c r="I246" s="263"/>
      <c r="J246" s="263"/>
      <c r="K246" s="263"/>
      <c r="L246" s="263"/>
      <c r="M246" s="263"/>
      <c r="N246" s="263"/>
      <c r="O246" s="265"/>
      <c r="P246" s="263"/>
      <c r="Q246" s="263"/>
      <c r="R246" s="263"/>
      <c r="S246" s="267" t="s">
        <v>199</v>
      </c>
      <c r="T246" s="263"/>
      <c r="U246" s="263"/>
      <c r="V246" s="263"/>
      <c r="W246" s="263"/>
      <c r="X246" s="263"/>
      <c r="Y246" s="263"/>
      <c r="Z246" s="263"/>
      <c r="AA246" s="263"/>
      <c r="AB246" s="263"/>
      <c r="AC246" s="263"/>
      <c r="AD246" s="263"/>
      <c r="AE246" s="263"/>
      <c r="AF246" s="263"/>
      <c r="AG246" s="263"/>
      <c r="AH246" s="263"/>
      <c r="AI246" s="263"/>
      <c r="AJ246" s="263"/>
      <c r="AK246" s="263"/>
      <c r="AL246" s="263"/>
      <c r="AM246" s="263"/>
      <c r="AN246" s="263"/>
      <c r="AO246" s="263"/>
      <c r="AP246" s="263"/>
      <c r="AQ246" s="263"/>
      <c r="AR246" s="263"/>
      <c r="AS246" s="263"/>
      <c r="AT246" s="263"/>
      <c r="AU246" s="263"/>
      <c r="AV246" s="263"/>
      <c r="AW246" s="263"/>
      <c r="AX246" s="263"/>
      <c r="AY246" s="263"/>
      <c r="AZ246" s="263"/>
      <c r="BA246" s="263"/>
      <c r="BB246" s="263"/>
      <c r="BC246" s="263"/>
      <c r="BD246" s="263"/>
      <c r="BE246" s="263"/>
      <c r="BF246" s="263"/>
      <c r="BG246" s="263"/>
      <c r="BH246" s="263"/>
      <c r="BI246" s="263"/>
      <c r="BJ246" s="263"/>
      <c r="BK246" s="263"/>
      <c r="BL246" s="263"/>
      <c r="BM246" s="263"/>
      <c r="BN246" s="263"/>
      <c r="BO246" s="263"/>
      <c r="BP246" s="263"/>
      <c r="BQ246" s="263"/>
      <c r="BR246" s="263"/>
      <c r="BS246" s="263"/>
      <c r="BT246" s="263"/>
      <c r="BU246" s="263"/>
      <c r="BV246" s="263"/>
      <c r="BW246" s="263"/>
      <c r="BX246" s="263"/>
      <c r="BY246" s="263"/>
      <c r="BZ246" s="266"/>
      <c r="CB246" s="84"/>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c r="DE246" s="84"/>
      <c r="DF246" s="84"/>
      <c r="DG246" s="84"/>
      <c r="DH246" s="84"/>
      <c r="DI246" s="84"/>
      <c r="DJ246" s="84"/>
      <c r="DK246" s="84"/>
    </row>
    <row r="247" spans="1:115" ht="17.25" customHeight="1" thickBot="1">
      <c r="B247" s="268"/>
      <c r="C247" s="269"/>
      <c r="D247" s="269"/>
      <c r="E247" s="269"/>
      <c r="F247" s="269"/>
      <c r="G247" s="269"/>
      <c r="H247" s="269"/>
      <c r="I247" s="269"/>
      <c r="J247" s="269"/>
      <c r="K247" s="269"/>
      <c r="L247" s="269"/>
      <c r="M247" s="269"/>
      <c r="N247" s="270"/>
      <c r="O247" s="270"/>
      <c r="P247" s="270"/>
      <c r="Q247" s="270"/>
      <c r="R247" s="270"/>
      <c r="T247" s="270"/>
      <c r="U247" s="270"/>
      <c r="V247" s="270"/>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c r="AZ247" s="270"/>
      <c r="BA247" s="270"/>
      <c r="BB247" s="270"/>
      <c r="BC247" s="270"/>
      <c r="BD247" s="270"/>
      <c r="BE247" s="270"/>
      <c r="BF247" s="270"/>
      <c r="BG247" s="270"/>
      <c r="BH247" s="269"/>
      <c r="BI247" s="269"/>
      <c r="BJ247" s="269"/>
      <c r="BK247" s="269"/>
      <c r="BL247" s="269"/>
      <c r="BM247" s="269"/>
      <c r="BN247" s="269"/>
      <c r="BO247" s="269"/>
      <c r="BP247" s="269"/>
      <c r="BQ247" s="269"/>
      <c r="BR247" s="269"/>
      <c r="BS247" s="269"/>
      <c r="BT247" s="269"/>
      <c r="BU247" s="269"/>
      <c r="BV247" s="269"/>
      <c r="BW247" s="269"/>
      <c r="BX247" s="269"/>
      <c r="BY247" s="269"/>
      <c r="BZ247" s="271"/>
      <c r="CB247" s="84"/>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c r="DE247" s="84"/>
      <c r="DF247" s="84"/>
      <c r="DG247" s="84"/>
      <c r="DH247" s="84"/>
      <c r="DI247" s="84"/>
      <c r="DJ247" s="84"/>
      <c r="DK247" s="84"/>
    </row>
    <row r="248" spans="1:115" ht="19.5" thickBot="1">
      <c r="B248" s="339" t="s">
        <v>8</v>
      </c>
      <c r="C248" s="340"/>
      <c r="D248" s="340"/>
      <c r="E248" s="340"/>
      <c r="F248" s="340"/>
      <c r="G248" s="340"/>
      <c r="H248" s="340"/>
      <c r="I248" s="340"/>
      <c r="J248" s="340"/>
      <c r="K248" s="340"/>
      <c r="L248" s="340"/>
      <c r="M248" s="340"/>
      <c r="N248" s="340"/>
      <c r="O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0"/>
      <c r="AS248" s="340"/>
      <c r="AT248" s="340"/>
      <c r="AU248" s="340"/>
      <c r="AV248" s="340"/>
      <c r="AW248" s="340"/>
      <c r="AX248" s="340"/>
      <c r="AY248" s="340"/>
      <c r="AZ248" s="340"/>
      <c r="BA248" s="340"/>
      <c r="BB248" s="340"/>
      <c r="BC248" s="340"/>
      <c r="BD248" s="340"/>
      <c r="BE248" s="340"/>
      <c r="BF248" s="340"/>
      <c r="BG248" s="340"/>
      <c r="BH248" s="340"/>
      <c r="BI248" s="340"/>
      <c r="BJ248" s="340"/>
      <c r="BK248" s="340"/>
      <c r="BL248" s="340"/>
      <c r="BM248" s="340"/>
      <c r="BN248" s="340"/>
      <c r="BO248" s="340"/>
      <c r="BP248" s="340"/>
      <c r="BQ248" s="340"/>
      <c r="BR248" s="340"/>
      <c r="BS248" s="340"/>
      <c r="BT248" s="340"/>
      <c r="BU248" s="340"/>
      <c r="BV248" s="340"/>
      <c r="BW248" s="340"/>
      <c r="BX248" s="340"/>
      <c r="BY248" s="340"/>
      <c r="BZ248" s="341"/>
    </row>
    <row r="249" spans="1:115">
      <c r="B249" s="159"/>
      <c r="C249" s="160" t="s">
        <v>23</v>
      </c>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0"/>
      <c r="BN249" s="160"/>
      <c r="BO249" s="160"/>
      <c r="BP249" s="160"/>
      <c r="BQ249" s="160"/>
      <c r="BR249" s="160"/>
      <c r="BS249" s="160"/>
      <c r="BT249" s="160"/>
      <c r="BU249" s="160"/>
      <c r="BV249" s="160"/>
      <c r="BW249" s="160"/>
      <c r="BX249" s="160"/>
      <c r="BY249" s="160"/>
      <c r="BZ249" s="161"/>
    </row>
    <row r="250" spans="1:115">
      <c r="A250" s="65">
        <v>12</v>
      </c>
      <c r="B250" s="168"/>
      <c r="C250" s="132"/>
      <c r="D250" s="132"/>
      <c r="E250" s="132"/>
      <c r="F250" s="516"/>
      <c r="G250" s="516"/>
      <c r="H250" s="516"/>
      <c r="I250" s="132"/>
      <c r="J250" s="132" t="s">
        <v>25</v>
      </c>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8"/>
    </row>
    <row r="251" spans="1:115">
      <c r="A251" s="65">
        <v>13</v>
      </c>
      <c r="B251" s="168"/>
      <c r="C251" s="132"/>
      <c r="D251" s="132"/>
      <c r="E251" s="132"/>
      <c r="F251" s="132"/>
      <c r="G251" s="132"/>
      <c r="H251" s="132"/>
      <c r="I251" s="132"/>
      <c r="J251" s="132" t="s">
        <v>26</v>
      </c>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132"/>
      <c r="BU251" s="132"/>
      <c r="BV251" s="132"/>
      <c r="BW251" s="132"/>
      <c r="BX251" s="132"/>
      <c r="BY251" s="132"/>
      <c r="BZ251" s="138"/>
    </row>
    <row r="252" spans="1:115" ht="14.25" customHeight="1">
      <c r="B252" s="331"/>
      <c r="C252" s="332"/>
      <c r="D252" s="332"/>
      <c r="E252" s="332"/>
      <c r="F252" s="332"/>
      <c r="G252" s="332"/>
      <c r="H252" s="332"/>
      <c r="I252" s="332"/>
      <c r="J252" s="332"/>
      <c r="K252" s="332"/>
      <c r="L252" s="332"/>
      <c r="M252" s="332"/>
      <c r="N252" s="332"/>
      <c r="O252" s="332"/>
      <c r="P252" s="332"/>
      <c r="Q252" s="332"/>
      <c r="R252" s="332"/>
      <c r="S252" s="332"/>
      <c r="T252" s="332"/>
      <c r="U252" s="332"/>
      <c r="V252" s="332"/>
      <c r="W252" s="332"/>
      <c r="X252" s="332"/>
      <c r="Y252" s="332"/>
      <c r="Z252" s="332"/>
      <c r="AA252" s="332"/>
      <c r="AB252" s="332"/>
      <c r="AC252" s="332"/>
      <c r="AD252" s="332"/>
      <c r="AE252" s="332"/>
      <c r="AF252" s="332"/>
      <c r="AG252" s="332"/>
      <c r="AH252" s="332"/>
      <c r="AI252" s="332"/>
      <c r="AJ252" s="332"/>
      <c r="AK252" s="332"/>
      <c r="AL252" s="332"/>
      <c r="AM252" s="332"/>
      <c r="AN252" s="332"/>
      <c r="AO252" s="332"/>
      <c r="AP252" s="332"/>
      <c r="AQ252" s="332"/>
      <c r="AR252" s="332"/>
      <c r="AS252" s="332"/>
      <c r="AT252" s="332"/>
      <c r="AU252" s="332"/>
      <c r="AV252" s="332"/>
      <c r="AW252" s="332"/>
      <c r="AX252" s="332"/>
      <c r="AY252" s="332"/>
      <c r="AZ252" s="332"/>
      <c r="BA252" s="332"/>
      <c r="BB252" s="332"/>
      <c r="BC252" s="332"/>
      <c r="BD252" s="332"/>
      <c r="BE252" s="332"/>
      <c r="BF252" s="332"/>
      <c r="BG252" s="332"/>
      <c r="BH252" s="332"/>
      <c r="BI252" s="332"/>
      <c r="BJ252" s="332"/>
      <c r="BK252" s="332"/>
      <c r="BL252" s="332"/>
      <c r="BM252" s="332"/>
      <c r="BN252" s="332"/>
      <c r="BO252" s="332"/>
      <c r="BP252" s="332"/>
      <c r="BQ252" s="332"/>
      <c r="BR252" s="332"/>
      <c r="BS252" s="332"/>
      <c r="BT252" s="332"/>
      <c r="BU252" s="332"/>
      <c r="BV252" s="332"/>
      <c r="BW252" s="332"/>
      <c r="BX252" s="332"/>
      <c r="BY252" s="332"/>
      <c r="BZ252" s="333"/>
    </row>
    <row r="253" spans="1:115" ht="14.25" customHeight="1">
      <c r="B253" s="331"/>
      <c r="C253" s="332"/>
      <c r="D253" s="332"/>
      <c r="E253" s="332"/>
      <c r="F253" s="332"/>
      <c r="G253" s="332"/>
      <c r="H253" s="332"/>
      <c r="I253" s="332"/>
      <c r="J253" s="332"/>
      <c r="K253" s="332"/>
      <c r="L253" s="332"/>
      <c r="M253" s="332"/>
      <c r="N253" s="332"/>
      <c r="O253" s="332"/>
      <c r="P253" s="332"/>
      <c r="Q253" s="332"/>
      <c r="R253" s="332"/>
      <c r="S253" s="332"/>
      <c r="T253" s="332"/>
      <c r="U253" s="332"/>
      <c r="V253" s="332"/>
      <c r="W253" s="332"/>
      <c r="X253" s="332"/>
      <c r="Y253" s="332"/>
      <c r="Z253" s="332"/>
      <c r="AA253" s="332"/>
      <c r="AB253" s="332"/>
      <c r="AC253" s="332"/>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2"/>
      <c r="AY253" s="332"/>
      <c r="AZ253" s="332"/>
      <c r="BA253" s="332"/>
      <c r="BB253" s="332"/>
      <c r="BC253" s="332"/>
      <c r="BD253" s="332"/>
      <c r="BE253" s="332"/>
      <c r="BF253" s="332"/>
      <c r="BG253" s="332"/>
      <c r="BH253" s="332"/>
      <c r="BI253" s="332"/>
      <c r="BJ253" s="332"/>
      <c r="BK253" s="332"/>
      <c r="BL253" s="332"/>
      <c r="BM253" s="332"/>
      <c r="BN253" s="332"/>
      <c r="BO253" s="332"/>
      <c r="BP253" s="332"/>
      <c r="BQ253" s="332"/>
      <c r="BR253" s="332"/>
      <c r="BS253" s="332"/>
      <c r="BT253" s="332"/>
      <c r="BU253" s="332"/>
      <c r="BV253" s="332"/>
      <c r="BW253" s="332"/>
      <c r="BX253" s="332"/>
      <c r="BY253" s="332"/>
      <c r="BZ253" s="333"/>
    </row>
    <row r="254" spans="1:115">
      <c r="B254" s="331"/>
      <c r="C254" s="332"/>
      <c r="D254" s="332"/>
      <c r="E254" s="332"/>
      <c r="F254" s="332"/>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2"/>
      <c r="AY254" s="332"/>
      <c r="AZ254" s="332"/>
      <c r="BA254" s="332"/>
      <c r="BB254" s="332"/>
      <c r="BC254" s="332"/>
      <c r="BD254" s="332"/>
      <c r="BE254" s="332"/>
      <c r="BF254" s="332"/>
      <c r="BG254" s="332"/>
      <c r="BH254" s="332"/>
      <c r="BI254" s="332"/>
      <c r="BJ254" s="332"/>
      <c r="BK254" s="332"/>
      <c r="BL254" s="332"/>
      <c r="BM254" s="332"/>
      <c r="BN254" s="332"/>
      <c r="BO254" s="332"/>
      <c r="BP254" s="332"/>
      <c r="BQ254" s="332"/>
      <c r="BR254" s="332"/>
      <c r="BS254" s="332"/>
      <c r="BT254" s="332"/>
      <c r="BU254" s="332"/>
      <c r="BV254" s="332"/>
      <c r="BW254" s="332"/>
      <c r="BX254" s="332"/>
      <c r="BY254" s="332"/>
      <c r="BZ254" s="333"/>
    </row>
    <row r="255" spans="1:115">
      <c r="B255" s="168"/>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2"/>
      <c r="BI255" s="132"/>
      <c r="BJ255" s="132"/>
      <c r="BK255" s="132"/>
      <c r="BL255" s="132"/>
      <c r="BM255" s="132"/>
      <c r="BN255" s="132"/>
      <c r="BO255" s="132"/>
      <c r="BP255" s="132"/>
      <c r="BQ255" s="132"/>
      <c r="BR255" s="132"/>
      <c r="BS255" s="132"/>
      <c r="BT255" s="132"/>
      <c r="BU255" s="132"/>
      <c r="BV255" s="132"/>
      <c r="BW255" s="132"/>
      <c r="BX255" s="132"/>
      <c r="BY255" s="132"/>
      <c r="BZ255" s="138"/>
    </row>
    <row r="256" spans="1:115">
      <c r="B256" s="168"/>
      <c r="C256" s="132" t="s">
        <v>24</v>
      </c>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2"/>
      <c r="BI256" s="132"/>
      <c r="BJ256" s="132"/>
      <c r="BK256" s="132"/>
      <c r="BL256" s="132"/>
      <c r="BM256" s="132"/>
      <c r="BN256" s="132"/>
      <c r="BO256" s="132"/>
      <c r="BP256" s="132"/>
      <c r="BQ256" s="132"/>
      <c r="BR256" s="132"/>
      <c r="BS256" s="132"/>
      <c r="BT256" s="132"/>
      <c r="BU256" s="132"/>
      <c r="BV256" s="132"/>
      <c r="BW256" s="132"/>
      <c r="BX256" s="132"/>
      <c r="BY256" s="132"/>
      <c r="BZ256" s="138"/>
    </row>
    <row r="257" spans="1:115">
      <c r="A257" s="65">
        <v>14</v>
      </c>
      <c r="B257" s="168"/>
      <c r="C257" s="132"/>
      <c r="D257" s="132"/>
      <c r="E257" s="132"/>
      <c r="F257" s="516"/>
      <c r="G257" s="516"/>
      <c r="H257" s="516"/>
      <c r="I257" s="132" t="s">
        <v>25</v>
      </c>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c r="AT257" s="132"/>
      <c r="AU257" s="132"/>
      <c r="AV257" s="132"/>
      <c r="AW257" s="132"/>
      <c r="AX257" s="132"/>
      <c r="AY257" s="132"/>
      <c r="AZ257" s="132"/>
      <c r="BA257" s="132"/>
      <c r="BB257" s="132"/>
      <c r="BC257" s="132"/>
      <c r="BD257" s="132"/>
      <c r="BE257" s="132"/>
      <c r="BF257" s="132"/>
      <c r="BG257" s="132"/>
      <c r="BH257" s="132"/>
      <c r="BI257" s="132"/>
      <c r="BJ257" s="132"/>
      <c r="BK257" s="132"/>
      <c r="BL257" s="132"/>
      <c r="BM257" s="132"/>
      <c r="BN257" s="132"/>
      <c r="BO257" s="132"/>
      <c r="BP257" s="132"/>
      <c r="BQ257" s="132"/>
      <c r="BR257" s="132"/>
      <c r="BS257" s="132"/>
      <c r="BT257" s="132"/>
      <c r="BU257" s="132"/>
      <c r="BV257" s="132"/>
      <c r="BW257" s="132"/>
      <c r="BX257" s="132"/>
      <c r="BY257" s="132"/>
      <c r="BZ257" s="138"/>
    </row>
    <row r="258" spans="1:115">
      <c r="A258" s="65">
        <v>15</v>
      </c>
      <c r="B258" s="168"/>
      <c r="C258" s="132"/>
      <c r="D258" s="132"/>
      <c r="E258" s="132"/>
      <c r="F258" s="132"/>
      <c r="G258" s="132"/>
      <c r="H258" s="132"/>
      <c r="I258" s="132" t="s">
        <v>26</v>
      </c>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32"/>
      <c r="BF258" s="132"/>
      <c r="BG258" s="132"/>
      <c r="BH258" s="132"/>
      <c r="BI258" s="132"/>
      <c r="BJ258" s="132"/>
      <c r="BK258" s="132"/>
      <c r="BL258" s="132"/>
      <c r="BM258" s="132"/>
      <c r="BN258" s="132"/>
      <c r="BO258" s="132"/>
      <c r="BP258" s="132"/>
      <c r="BQ258" s="132"/>
      <c r="BR258" s="132"/>
      <c r="BS258" s="132"/>
      <c r="BT258" s="132"/>
      <c r="BU258" s="132"/>
      <c r="BV258" s="132"/>
      <c r="BW258" s="132"/>
      <c r="BX258" s="132"/>
      <c r="BY258" s="132"/>
      <c r="BZ258" s="138"/>
    </row>
    <row r="259" spans="1:115" ht="14.25" customHeight="1">
      <c r="B259" s="331"/>
      <c r="C259" s="332"/>
      <c r="D259" s="332"/>
      <c r="E259" s="332"/>
      <c r="F259" s="332"/>
      <c r="G259" s="332"/>
      <c r="H259" s="332"/>
      <c r="I259" s="332"/>
      <c r="J259" s="332"/>
      <c r="K259" s="332"/>
      <c r="L259" s="332"/>
      <c r="M259" s="332"/>
      <c r="N259" s="332"/>
      <c r="O259" s="332"/>
      <c r="P259" s="332"/>
      <c r="Q259" s="332"/>
      <c r="R259" s="332"/>
      <c r="S259" s="332"/>
      <c r="T259" s="332"/>
      <c r="U259" s="332"/>
      <c r="V259" s="332"/>
      <c r="W259" s="332"/>
      <c r="X259" s="332"/>
      <c r="Y259" s="332"/>
      <c r="Z259" s="332"/>
      <c r="AA259" s="332"/>
      <c r="AB259" s="332"/>
      <c r="AC259" s="332"/>
      <c r="AD259" s="332"/>
      <c r="AE259" s="332"/>
      <c r="AF259" s="332"/>
      <c r="AG259" s="332"/>
      <c r="AH259" s="332"/>
      <c r="AI259" s="332"/>
      <c r="AJ259" s="332"/>
      <c r="AK259" s="332"/>
      <c r="AL259" s="332"/>
      <c r="AM259" s="332"/>
      <c r="AN259" s="332"/>
      <c r="AO259" s="332"/>
      <c r="AP259" s="332"/>
      <c r="AQ259" s="332"/>
      <c r="AR259" s="332"/>
      <c r="AS259" s="332"/>
      <c r="AT259" s="332"/>
      <c r="AU259" s="332"/>
      <c r="AV259" s="332"/>
      <c r="AW259" s="332"/>
      <c r="AX259" s="332"/>
      <c r="AY259" s="332"/>
      <c r="AZ259" s="332"/>
      <c r="BA259" s="332"/>
      <c r="BB259" s="332"/>
      <c r="BC259" s="332"/>
      <c r="BD259" s="332"/>
      <c r="BE259" s="332"/>
      <c r="BF259" s="332"/>
      <c r="BG259" s="332"/>
      <c r="BH259" s="332"/>
      <c r="BI259" s="332"/>
      <c r="BJ259" s="332"/>
      <c r="BK259" s="332"/>
      <c r="BL259" s="332"/>
      <c r="BM259" s="332"/>
      <c r="BN259" s="332"/>
      <c r="BO259" s="332"/>
      <c r="BP259" s="332"/>
      <c r="BQ259" s="332"/>
      <c r="BR259" s="332"/>
      <c r="BS259" s="332"/>
      <c r="BT259" s="332"/>
      <c r="BU259" s="332"/>
      <c r="BV259" s="332"/>
      <c r="BW259" s="332"/>
      <c r="BX259" s="332"/>
      <c r="BY259" s="332"/>
      <c r="BZ259" s="333"/>
    </row>
    <row r="260" spans="1:115" ht="14.25" customHeight="1">
      <c r="B260" s="331"/>
      <c r="C260" s="332"/>
      <c r="D260" s="332"/>
      <c r="E260" s="332"/>
      <c r="F260" s="332"/>
      <c r="G260" s="332"/>
      <c r="H260" s="332"/>
      <c r="I260" s="332"/>
      <c r="J260" s="332"/>
      <c r="K260" s="332"/>
      <c r="L260" s="332"/>
      <c r="M260" s="332"/>
      <c r="N260" s="332"/>
      <c r="O260" s="332"/>
      <c r="P260" s="332"/>
      <c r="Q260" s="332"/>
      <c r="R260" s="332"/>
      <c r="S260" s="332"/>
      <c r="T260" s="332"/>
      <c r="U260" s="332"/>
      <c r="V260" s="332"/>
      <c r="W260" s="332"/>
      <c r="X260" s="332"/>
      <c r="Y260" s="332"/>
      <c r="Z260" s="332"/>
      <c r="AA260" s="332"/>
      <c r="AB260" s="332"/>
      <c r="AC260" s="332"/>
      <c r="AD260" s="332"/>
      <c r="AE260" s="332"/>
      <c r="AF260" s="332"/>
      <c r="AG260" s="332"/>
      <c r="AH260" s="332"/>
      <c r="AI260" s="332"/>
      <c r="AJ260" s="332"/>
      <c r="AK260" s="332"/>
      <c r="AL260" s="332"/>
      <c r="AM260" s="332"/>
      <c r="AN260" s="332"/>
      <c r="AO260" s="332"/>
      <c r="AP260" s="332"/>
      <c r="AQ260" s="332"/>
      <c r="AR260" s="332"/>
      <c r="AS260" s="332"/>
      <c r="AT260" s="332"/>
      <c r="AU260" s="332"/>
      <c r="AV260" s="332"/>
      <c r="AW260" s="332"/>
      <c r="AX260" s="332"/>
      <c r="AY260" s="332"/>
      <c r="AZ260" s="332"/>
      <c r="BA260" s="332"/>
      <c r="BB260" s="332"/>
      <c r="BC260" s="332"/>
      <c r="BD260" s="332"/>
      <c r="BE260" s="332"/>
      <c r="BF260" s="332"/>
      <c r="BG260" s="332"/>
      <c r="BH260" s="332"/>
      <c r="BI260" s="332"/>
      <c r="BJ260" s="332"/>
      <c r="BK260" s="332"/>
      <c r="BL260" s="332"/>
      <c r="BM260" s="332"/>
      <c r="BN260" s="332"/>
      <c r="BO260" s="332"/>
      <c r="BP260" s="332"/>
      <c r="BQ260" s="332"/>
      <c r="BR260" s="332"/>
      <c r="BS260" s="332"/>
      <c r="BT260" s="332"/>
      <c r="BU260" s="332"/>
      <c r="BV260" s="332"/>
      <c r="BW260" s="332"/>
      <c r="BX260" s="332"/>
      <c r="BY260" s="332"/>
      <c r="BZ260" s="333"/>
    </row>
    <row r="261" spans="1:115" ht="19.5" thickBot="1">
      <c r="B261" s="331"/>
      <c r="C261" s="332"/>
      <c r="D261" s="332"/>
      <c r="E261" s="332"/>
      <c r="F261" s="332"/>
      <c r="G261" s="332"/>
      <c r="H261" s="332"/>
      <c r="I261" s="332"/>
      <c r="J261" s="332"/>
      <c r="K261" s="332"/>
      <c r="L261" s="332"/>
      <c r="M261" s="332"/>
      <c r="N261" s="332"/>
      <c r="O261" s="332"/>
      <c r="P261" s="332"/>
      <c r="Q261" s="332"/>
      <c r="R261" s="332"/>
      <c r="S261" s="332"/>
      <c r="T261" s="332"/>
      <c r="U261" s="332"/>
      <c r="V261" s="332"/>
      <c r="W261" s="332"/>
      <c r="X261" s="332"/>
      <c r="Y261" s="332"/>
      <c r="Z261" s="332"/>
      <c r="AA261" s="332"/>
      <c r="AB261" s="332"/>
      <c r="AC261" s="332"/>
      <c r="AD261" s="332"/>
      <c r="AE261" s="332"/>
      <c r="AF261" s="332"/>
      <c r="AG261" s="332"/>
      <c r="AH261" s="332"/>
      <c r="AI261" s="332"/>
      <c r="AJ261" s="332"/>
      <c r="AK261" s="332"/>
      <c r="AL261" s="332"/>
      <c r="AM261" s="332"/>
      <c r="AN261" s="332"/>
      <c r="AO261" s="332"/>
      <c r="AP261" s="332"/>
      <c r="AQ261" s="332"/>
      <c r="AR261" s="332"/>
      <c r="AS261" s="332"/>
      <c r="AT261" s="332"/>
      <c r="AU261" s="332"/>
      <c r="AV261" s="332"/>
      <c r="AW261" s="332"/>
      <c r="AX261" s="332"/>
      <c r="AY261" s="332"/>
      <c r="AZ261" s="332"/>
      <c r="BA261" s="332"/>
      <c r="BB261" s="332"/>
      <c r="BC261" s="332"/>
      <c r="BD261" s="332"/>
      <c r="BE261" s="332"/>
      <c r="BF261" s="332"/>
      <c r="BG261" s="332"/>
      <c r="BH261" s="332"/>
      <c r="BI261" s="332"/>
      <c r="BJ261" s="332"/>
      <c r="BK261" s="332"/>
      <c r="BL261" s="332"/>
      <c r="BM261" s="332"/>
      <c r="BN261" s="332"/>
      <c r="BO261" s="332"/>
      <c r="BP261" s="332"/>
      <c r="BQ261" s="332"/>
      <c r="BR261" s="332"/>
      <c r="BS261" s="332"/>
      <c r="BT261" s="332"/>
      <c r="BU261" s="332"/>
      <c r="BV261" s="332"/>
      <c r="BW261" s="332"/>
      <c r="BX261" s="332"/>
      <c r="BY261" s="332"/>
      <c r="BZ261" s="333"/>
    </row>
    <row r="262" spans="1:115" ht="19.5" thickBot="1">
      <c r="B262" s="339" t="s">
        <v>9</v>
      </c>
      <c r="C262" s="340"/>
      <c r="D262" s="340"/>
      <c r="E262" s="340"/>
      <c r="F262" s="340"/>
      <c r="G262" s="340"/>
      <c r="H262" s="340"/>
      <c r="I262" s="340"/>
      <c r="J262" s="340"/>
      <c r="K262" s="340"/>
      <c r="L262" s="340"/>
      <c r="M262" s="340"/>
      <c r="N262" s="340"/>
      <c r="O262" s="340"/>
      <c r="P262" s="340"/>
      <c r="Q262" s="340"/>
      <c r="R262" s="340"/>
      <c r="S262" s="340"/>
      <c r="T262" s="340"/>
      <c r="U262" s="340"/>
      <c r="V262" s="340"/>
      <c r="W262" s="340"/>
      <c r="X262" s="340"/>
      <c r="Y262" s="340"/>
      <c r="Z262" s="340"/>
      <c r="AA262" s="340"/>
      <c r="AB262" s="340"/>
      <c r="AC262" s="340"/>
      <c r="AD262" s="340"/>
      <c r="AE262" s="340"/>
      <c r="AF262" s="340"/>
      <c r="AG262" s="340"/>
      <c r="AH262" s="340"/>
      <c r="AI262" s="340"/>
      <c r="AJ262" s="340"/>
      <c r="AK262" s="340"/>
      <c r="AL262" s="340"/>
      <c r="AM262" s="340"/>
      <c r="AN262" s="340"/>
      <c r="AO262" s="340"/>
      <c r="AP262" s="340"/>
      <c r="AQ262" s="340"/>
      <c r="AR262" s="340"/>
      <c r="AS262" s="340"/>
      <c r="AT262" s="340"/>
      <c r="AU262" s="340"/>
      <c r="AV262" s="340"/>
      <c r="AW262" s="340"/>
      <c r="AX262" s="340"/>
      <c r="AY262" s="340"/>
      <c r="AZ262" s="340"/>
      <c r="BA262" s="340"/>
      <c r="BB262" s="340"/>
      <c r="BC262" s="340"/>
      <c r="BD262" s="340"/>
      <c r="BE262" s="340"/>
      <c r="BF262" s="340"/>
      <c r="BG262" s="340"/>
      <c r="BH262" s="340"/>
      <c r="BI262" s="340"/>
      <c r="BJ262" s="340"/>
      <c r="BK262" s="340"/>
      <c r="BL262" s="340"/>
      <c r="BM262" s="340"/>
      <c r="BN262" s="340"/>
      <c r="BO262" s="340"/>
      <c r="BP262" s="340"/>
      <c r="BQ262" s="340"/>
      <c r="BR262" s="340"/>
      <c r="BS262" s="340"/>
      <c r="BT262" s="340"/>
      <c r="BU262" s="340"/>
      <c r="BV262" s="340"/>
      <c r="BW262" s="340"/>
      <c r="BX262" s="340"/>
      <c r="BY262" s="340"/>
      <c r="BZ262" s="341"/>
      <c r="CB262" s="84"/>
      <c r="CC262" s="84"/>
      <c r="CD262" s="84"/>
      <c r="CE262" s="84"/>
      <c r="CF262" s="84"/>
      <c r="CG262" s="84"/>
      <c r="CH262" s="84"/>
      <c r="CI262" s="84"/>
      <c r="CJ262" s="84"/>
      <c r="CK262" s="84"/>
      <c r="CL262" s="84"/>
      <c r="CM262" s="84"/>
      <c r="CN262" s="84"/>
      <c r="CO262" s="84"/>
      <c r="CP262" s="84"/>
      <c r="CQ262" s="84"/>
      <c r="CR262" s="84"/>
      <c r="CS262" s="84"/>
      <c r="CT262" s="84"/>
      <c r="CU262" s="84"/>
      <c r="CV262" s="84"/>
      <c r="CW262" s="84"/>
      <c r="CX262" s="84"/>
      <c r="CY262" s="84"/>
      <c r="CZ262" s="84"/>
      <c r="DA262" s="84"/>
      <c r="DB262" s="84"/>
      <c r="DC262" s="84"/>
      <c r="DD262" s="84"/>
      <c r="DE262" s="84"/>
      <c r="DF262" s="84"/>
      <c r="DG262" s="84"/>
      <c r="DH262" s="84"/>
      <c r="DI262" s="84"/>
      <c r="DJ262" s="84"/>
      <c r="DK262" s="84"/>
    </row>
    <row r="263" spans="1:115">
      <c r="B263" s="517" t="s">
        <v>251</v>
      </c>
      <c r="C263" s="518"/>
      <c r="D263" s="518"/>
      <c r="E263" s="518"/>
      <c r="F263" s="518"/>
      <c r="G263" s="518"/>
      <c r="H263" s="518"/>
      <c r="I263" s="518"/>
      <c r="J263" s="518"/>
      <c r="K263" s="518"/>
      <c r="L263" s="518"/>
      <c r="M263" s="518"/>
      <c r="N263" s="518"/>
      <c r="O263" s="518"/>
      <c r="P263" s="518"/>
      <c r="Q263" s="518"/>
      <c r="R263" s="518"/>
      <c r="S263" s="518"/>
      <c r="T263" s="518"/>
      <c r="U263" s="518"/>
      <c r="V263" s="518"/>
      <c r="W263" s="518"/>
      <c r="X263" s="518"/>
      <c r="Y263" s="518"/>
      <c r="Z263" s="518"/>
      <c r="AA263" s="518"/>
      <c r="AB263" s="518"/>
      <c r="AC263" s="518"/>
      <c r="AD263" s="518"/>
      <c r="AE263" s="518"/>
      <c r="AF263" s="518"/>
      <c r="AG263" s="518"/>
      <c r="AH263" s="518"/>
      <c r="AI263" s="518"/>
      <c r="AJ263" s="518"/>
      <c r="AK263" s="518"/>
      <c r="AL263" s="518"/>
      <c r="AM263" s="518"/>
      <c r="AN263" s="518"/>
      <c r="AO263" s="518"/>
      <c r="AP263" s="518"/>
      <c r="AQ263" s="518"/>
      <c r="AR263" s="518"/>
      <c r="AS263" s="518"/>
      <c r="AT263" s="518"/>
      <c r="AU263" s="518"/>
      <c r="AV263" s="518"/>
      <c r="AW263" s="518"/>
      <c r="AX263" s="518"/>
      <c r="AY263" s="518"/>
      <c r="AZ263" s="518"/>
      <c r="BA263" s="518"/>
      <c r="BB263" s="518"/>
      <c r="BC263" s="518"/>
      <c r="BD263" s="518"/>
      <c r="BE263" s="518"/>
      <c r="BF263" s="518"/>
      <c r="BG263" s="518"/>
      <c r="BH263" s="518"/>
      <c r="BI263" s="518"/>
      <c r="BJ263" s="518"/>
      <c r="BK263" s="518"/>
      <c r="BL263" s="518"/>
      <c r="BM263" s="518"/>
      <c r="BN263" s="518"/>
      <c r="BO263" s="518"/>
      <c r="BP263" s="518"/>
      <c r="BQ263" s="518"/>
      <c r="BR263" s="518"/>
      <c r="BS263" s="518"/>
      <c r="BT263" s="518"/>
      <c r="BU263" s="518"/>
      <c r="BV263" s="518"/>
      <c r="BW263" s="518"/>
      <c r="BX263" s="518"/>
      <c r="BY263" s="518"/>
      <c r="BZ263" s="519"/>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c r="CZ263" s="84"/>
      <c r="DA263" s="84"/>
      <c r="DB263" s="84"/>
      <c r="DC263" s="84"/>
      <c r="DD263" s="84"/>
      <c r="DE263" s="84"/>
      <c r="DF263" s="84"/>
      <c r="DG263" s="84"/>
      <c r="DH263" s="84"/>
      <c r="DI263" s="84"/>
      <c r="DJ263" s="84"/>
      <c r="DK263" s="84"/>
    </row>
    <row r="264" spans="1:115">
      <c r="B264" s="493"/>
      <c r="C264" s="494"/>
      <c r="D264" s="494"/>
      <c r="E264" s="494"/>
      <c r="F264" s="494"/>
      <c r="G264" s="494"/>
      <c r="H264" s="494"/>
      <c r="I264" s="494"/>
      <c r="J264" s="494"/>
      <c r="K264" s="494"/>
      <c r="L264" s="494"/>
      <c r="M264" s="494"/>
      <c r="N264" s="494"/>
      <c r="O264" s="494"/>
      <c r="P264" s="494"/>
      <c r="Q264" s="494"/>
      <c r="R264" s="494"/>
      <c r="S264" s="494"/>
      <c r="T264" s="494"/>
      <c r="U264" s="494"/>
      <c r="V264" s="494"/>
      <c r="W264" s="494"/>
      <c r="X264" s="494"/>
      <c r="Y264" s="494"/>
      <c r="Z264" s="494"/>
      <c r="AA264" s="494"/>
      <c r="AB264" s="494"/>
      <c r="AC264" s="494"/>
      <c r="AD264" s="494"/>
      <c r="AE264" s="494"/>
      <c r="AF264" s="494"/>
      <c r="AG264" s="494"/>
      <c r="AH264" s="494"/>
      <c r="AI264" s="494"/>
      <c r="AJ264" s="494"/>
      <c r="AK264" s="494"/>
      <c r="AL264" s="494"/>
      <c r="AM264" s="494"/>
      <c r="AN264" s="494"/>
      <c r="AO264" s="494"/>
      <c r="AP264" s="494"/>
      <c r="AQ264" s="494"/>
      <c r="AR264" s="494"/>
      <c r="AS264" s="494"/>
      <c r="AT264" s="494"/>
      <c r="AU264" s="494"/>
      <c r="AV264" s="494"/>
      <c r="AW264" s="494"/>
      <c r="AX264" s="494"/>
      <c r="AY264" s="494"/>
      <c r="AZ264" s="494"/>
      <c r="BA264" s="494"/>
      <c r="BB264" s="494"/>
      <c r="BC264" s="494"/>
      <c r="BD264" s="494"/>
      <c r="BE264" s="494"/>
      <c r="BF264" s="494"/>
      <c r="BG264" s="494"/>
      <c r="BH264" s="494"/>
      <c r="BI264" s="494"/>
      <c r="BJ264" s="494"/>
      <c r="BK264" s="494"/>
      <c r="BL264" s="494"/>
      <c r="BM264" s="494"/>
      <c r="BN264" s="494"/>
      <c r="BO264" s="494"/>
      <c r="BP264" s="494"/>
      <c r="BQ264" s="494"/>
      <c r="BR264" s="494"/>
      <c r="BS264" s="494"/>
      <c r="BT264" s="494"/>
      <c r="BU264" s="494"/>
      <c r="BV264" s="494"/>
      <c r="BW264" s="494"/>
      <c r="BX264" s="494"/>
      <c r="BY264" s="494"/>
      <c r="BZ264" s="495"/>
      <c r="CB264" s="84"/>
      <c r="CC264" s="84"/>
      <c r="CD264" s="84"/>
      <c r="CE264" s="84"/>
      <c r="CF264" s="84"/>
      <c r="CG264" s="84"/>
      <c r="CH264" s="84"/>
      <c r="CI264" s="84"/>
      <c r="CJ264" s="84"/>
      <c r="CK264" s="84"/>
      <c r="CL264" s="84"/>
      <c r="CM264" s="84"/>
      <c r="CN264" s="84"/>
      <c r="CO264" s="84"/>
      <c r="CP264" s="84"/>
      <c r="CQ264" s="84"/>
      <c r="CR264" s="84"/>
      <c r="CS264" s="84"/>
      <c r="CT264" s="84"/>
      <c r="CU264" s="84"/>
      <c r="CV264" s="84"/>
      <c r="CW264" s="84"/>
      <c r="CX264" s="84"/>
      <c r="CY264" s="84"/>
      <c r="CZ264" s="84"/>
      <c r="DA264" s="84"/>
      <c r="DB264" s="84"/>
      <c r="DC264" s="84"/>
      <c r="DD264" s="84"/>
      <c r="DE264" s="84"/>
      <c r="DF264" s="84"/>
      <c r="DG264" s="84"/>
      <c r="DH264" s="84"/>
      <c r="DI264" s="84"/>
      <c r="DJ264" s="84"/>
      <c r="DK264" s="84"/>
    </row>
    <row r="265" spans="1:115" ht="19.5" thickBot="1">
      <c r="B265" s="496"/>
      <c r="C265" s="497"/>
      <c r="D265" s="497"/>
      <c r="E265" s="497"/>
      <c r="F265" s="497"/>
      <c r="G265" s="497"/>
      <c r="H265" s="497"/>
      <c r="I265" s="497"/>
      <c r="J265" s="497"/>
      <c r="K265" s="497"/>
      <c r="L265" s="497"/>
      <c r="M265" s="497"/>
      <c r="N265" s="497"/>
      <c r="O265" s="497"/>
      <c r="P265" s="497"/>
      <c r="Q265" s="497"/>
      <c r="R265" s="497"/>
      <c r="S265" s="497"/>
      <c r="T265" s="497"/>
      <c r="U265" s="497"/>
      <c r="V265" s="497"/>
      <c r="W265" s="497"/>
      <c r="X265" s="497"/>
      <c r="Y265" s="497"/>
      <c r="Z265" s="497"/>
      <c r="AA265" s="497"/>
      <c r="AB265" s="497"/>
      <c r="AC265" s="497"/>
      <c r="AD265" s="497"/>
      <c r="AE265" s="497"/>
      <c r="AF265" s="497"/>
      <c r="AG265" s="497"/>
      <c r="AH265" s="497"/>
      <c r="AI265" s="497"/>
      <c r="AJ265" s="497"/>
      <c r="AK265" s="497"/>
      <c r="AL265" s="497"/>
      <c r="AM265" s="497"/>
      <c r="AN265" s="497"/>
      <c r="AO265" s="497"/>
      <c r="AP265" s="497"/>
      <c r="AQ265" s="497"/>
      <c r="AR265" s="497"/>
      <c r="AS265" s="497"/>
      <c r="AT265" s="497"/>
      <c r="AU265" s="497"/>
      <c r="AV265" s="497"/>
      <c r="AW265" s="497"/>
      <c r="AX265" s="497"/>
      <c r="AY265" s="497"/>
      <c r="AZ265" s="497"/>
      <c r="BA265" s="497"/>
      <c r="BB265" s="497"/>
      <c r="BC265" s="497"/>
      <c r="BD265" s="497"/>
      <c r="BE265" s="497"/>
      <c r="BF265" s="497"/>
      <c r="BG265" s="497"/>
      <c r="BH265" s="497"/>
      <c r="BI265" s="497"/>
      <c r="BJ265" s="497"/>
      <c r="BK265" s="497"/>
      <c r="BL265" s="497"/>
      <c r="BM265" s="497"/>
      <c r="BN265" s="497"/>
      <c r="BO265" s="497"/>
      <c r="BP265" s="497"/>
      <c r="BQ265" s="497"/>
      <c r="BR265" s="497"/>
      <c r="BS265" s="497"/>
      <c r="BT265" s="497"/>
      <c r="BU265" s="497"/>
      <c r="BV265" s="497"/>
      <c r="BW265" s="497"/>
      <c r="BX265" s="497"/>
      <c r="BY265" s="497"/>
      <c r="BZ265" s="498"/>
      <c r="CB265" s="81"/>
      <c r="CC265" s="81"/>
      <c r="CD265" s="81"/>
      <c r="CE265" s="81"/>
      <c r="CF265" s="81"/>
      <c r="CG265" s="81"/>
      <c r="CH265" s="81"/>
      <c r="CI265" s="81"/>
      <c r="CJ265" s="81"/>
      <c r="CK265" s="81"/>
      <c r="CL265" s="81"/>
      <c r="CM265" s="81"/>
      <c r="CN265" s="81"/>
      <c r="CO265" s="81"/>
      <c r="CP265" s="81"/>
      <c r="CQ265" s="81"/>
      <c r="CR265" s="81"/>
      <c r="CS265" s="81"/>
      <c r="CT265" s="81"/>
      <c r="CU265" s="81"/>
      <c r="CV265" s="81"/>
      <c r="CW265" s="81"/>
      <c r="CX265" s="81"/>
      <c r="CY265" s="81"/>
      <c r="CZ265" s="81"/>
      <c r="DA265" s="81"/>
      <c r="DB265" s="81"/>
      <c r="DC265" s="81"/>
      <c r="DD265" s="81"/>
      <c r="DE265" s="81"/>
      <c r="DF265" s="81"/>
      <c r="DG265" s="81"/>
      <c r="DH265" s="81"/>
      <c r="DI265" s="81"/>
      <c r="DJ265" s="81"/>
      <c r="DK265" s="81"/>
    </row>
    <row r="266" spans="1:115">
      <c r="B266" s="160"/>
      <c r="C266" s="252" t="s">
        <v>10</v>
      </c>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c r="AV266" s="252"/>
      <c r="AW266" s="252"/>
      <c r="AX266" s="252"/>
      <c r="AY266" s="252"/>
      <c r="AZ266" s="252"/>
      <c r="BA266" s="252"/>
      <c r="BB266" s="252"/>
      <c r="BC266" s="252"/>
      <c r="BD266" s="252"/>
      <c r="BE266" s="252"/>
      <c r="BF266" s="252"/>
      <c r="BG266" s="252"/>
      <c r="BH266" s="252"/>
      <c r="BI266" s="252"/>
      <c r="BJ266" s="252"/>
      <c r="BK266" s="252"/>
      <c r="BL266" s="160"/>
      <c r="BM266" s="160"/>
      <c r="BN266" s="160"/>
      <c r="BO266" s="160"/>
      <c r="BP266" s="160"/>
      <c r="BQ266" s="160"/>
      <c r="BR266" s="160"/>
      <c r="BS266" s="160"/>
      <c r="BT266" s="160"/>
      <c r="BU266" s="160"/>
      <c r="BV266" s="160"/>
      <c r="BW266" s="160"/>
      <c r="BX266" s="160"/>
      <c r="BY266" s="160"/>
      <c r="BZ266" s="285"/>
      <c r="CB266" s="81"/>
      <c r="CC266" s="81"/>
      <c r="CD266" s="81"/>
      <c r="CE266" s="81"/>
      <c r="CF266" s="81"/>
      <c r="CG266" s="81"/>
      <c r="CH266" s="81"/>
      <c r="CI266" s="81"/>
      <c r="CJ266" s="81"/>
      <c r="CK266" s="81"/>
      <c r="CL266" s="81"/>
      <c r="CM266" s="81"/>
      <c r="CN266" s="81"/>
      <c r="CO266" s="81"/>
      <c r="CP266" s="81"/>
      <c r="CQ266" s="81"/>
      <c r="CR266" s="81"/>
      <c r="CS266" s="81"/>
      <c r="CT266" s="81"/>
      <c r="CU266" s="81"/>
      <c r="CV266" s="81"/>
      <c r="CW266" s="81"/>
      <c r="CX266" s="81"/>
      <c r="CY266" s="81"/>
      <c r="CZ266" s="81"/>
      <c r="DA266" s="81"/>
      <c r="DB266" s="81"/>
      <c r="DC266" s="81"/>
      <c r="DD266" s="81"/>
      <c r="DE266" s="81"/>
      <c r="DF266" s="81"/>
      <c r="DG266" s="81"/>
      <c r="DH266" s="81"/>
      <c r="DI266" s="81"/>
      <c r="DJ266" s="81"/>
      <c r="DK266" s="81"/>
    </row>
    <row r="267" spans="1:115">
      <c r="B267" s="132"/>
      <c r="C267" s="123" t="s">
        <v>11</v>
      </c>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32"/>
      <c r="BM267" s="132"/>
      <c r="BN267" s="132"/>
      <c r="BO267" s="132"/>
      <c r="BP267" s="132"/>
      <c r="BQ267" s="132"/>
      <c r="BR267" s="132"/>
      <c r="BS267" s="132"/>
      <c r="BT267" s="132"/>
      <c r="BU267" s="132"/>
      <c r="BV267" s="132"/>
      <c r="BW267" s="132"/>
      <c r="BX267" s="132"/>
      <c r="BY267" s="132"/>
      <c r="BZ267" s="132"/>
      <c r="CB267" s="81"/>
      <c r="CC267" s="81"/>
      <c r="CD267" s="81"/>
      <c r="CE267" s="81"/>
      <c r="CF267" s="81"/>
      <c r="CG267" s="81"/>
      <c r="CH267" s="81"/>
      <c r="CI267" s="81"/>
      <c r="CJ267" s="81"/>
      <c r="CK267" s="81"/>
      <c r="CL267" s="81"/>
      <c r="CM267" s="81"/>
      <c r="CN267" s="81"/>
      <c r="CO267" s="81"/>
      <c r="CP267" s="81"/>
      <c r="CQ267" s="81"/>
      <c r="CR267" s="81"/>
      <c r="CS267" s="81"/>
      <c r="CT267" s="81"/>
      <c r="CU267" s="81"/>
      <c r="CV267" s="81"/>
      <c r="CW267" s="81"/>
      <c r="CX267" s="81"/>
      <c r="CY267" s="81"/>
      <c r="CZ267" s="81"/>
      <c r="DA267" s="81"/>
      <c r="DB267" s="81"/>
      <c r="DC267" s="81"/>
      <c r="DD267" s="81"/>
      <c r="DE267" s="81"/>
      <c r="DF267" s="81"/>
      <c r="DG267" s="81"/>
      <c r="DH267" s="81"/>
      <c r="DI267" s="81"/>
      <c r="DJ267" s="81"/>
      <c r="DK267" s="81"/>
    </row>
    <row r="268" spans="1:115">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c r="DG268" s="77"/>
      <c r="DH268" s="77"/>
      <c r="DI268" s="77"/>
      <c r="DJ268" s="77"/>
      <c r="DK268" s="77"/>
    </row>
    <row r="269" spans="1:115">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c r="DG269" s="77"/>
      <c r="DH269" s="77"/>
      <c r="DI269" s="77"/>
      <c r="DJ269" s="77"/>
      <c r="DK269" s="77"/>
    </row>
    <row r="270" spans="1:115" ht="17.25" customHeight="1">
      <c r="CB270" s="80"/>
      <c r="CC270" s="80"/>
      <c r="CD270" s="80"/>
      <c r="CE270" s="80"/>
      <c r="CF270" s="80"/>
      <c r="CG270" s="80"/>
      <c r="CH270" s="80"/>
      <c r="CI270" s="80"/>
      <c r="CJ270" s="80"/>
      <c r="CK270" s="80"/>
      <c r="CL270" s="80"/>
      <c r="CM270" s="80"/>
      <c r="CN270" s="80"/>
      <c r="CO270" s="80"/>
      <c r="CP270" s="80"/>
      <c r="CQ270" s="80"/>
      <c r="CR270" s="80"/>
      <c r="CS270" s="80"/>
      <c r="CT270" s="80"/>
      <c r="CU270" s="80"/>
      <c r="CV270" s="80"/>
      <c r="CW270" s="80"/>
      <c r="CX270" s="80"/>
      <c r="CY270" s="80"/>
      <c r="CZ270" s="80"/>
      <c r="DA270" s="80"/>
      <c r="DB270" s="80"/>
      <c r="DC270" s="80"/>
      <c r="DD270" s="80"/>
      <c r="DE270" s="80"/>
      <c r="DF270" s="80"/>
      <c r="DG270" s="80"/>
      <c r="DH270" s="80"/>
      <c r="DI270" s="80"/>
      <c r="DJ270" s="80"/>
      <c r="DK270" s="80"/>
    </row>
    <row r="271" spans="1:115" ht="17.25" customHeight="1">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row>
    <row r="272" spans="1:115">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row>
    <row r="273" spans="80:115" ht="17.25" customHeight="1">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row>
    <row r="274" spans="80:115" ht="17.25" customHeight="1">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row>
    <row r="275" spans="80:115" ht="17.25" customHeight="1"/>
    <row r="276" spans="80:115" ht="17.25" customHeight="1"/>
    <row r="277" spans="80:115" ht="17.25" customHeight="1"/>
    <row r="278" spans="80:115" ht="17.25" customHeight="1"/>
    <row r="279" spans="80:115" ht="17.25" customHeight="1"/>
  </sheetData>
  <sheetProtection algorithmName="SHA-512" hashValue="aIhgAOXHJfwQ+k3eze/1VYwX9B1fQ2z3CKAbPkSSbaqZ3tpSiaBWLtyeIufR06+OY33G4zHIYjt8a6F34A7v8A==" saltValue="QLBiPnT/Gk1F/51+lE6gng==" spinCount="100000" sheet="1" selectLockedCells="1"/>
  <mergeCells count="326">
    <mergeCell ref="AO126:AQ126"/>
    <mergeCell ref="D155:AD155"/>
    <mergeCell ref="D156:AD156"/>
    <mergeCell ref="E135:AO135"/>
    <mergeCell ref="D159:AD159"/>
    <mergeCell ref="D160:AD160"/>
    <mergeCell ref="D161:AD161"/>
    <mergeCell ref="D162:AD162"/>
    <mergeCell ref="AE155:AO155"/>
    <mergeCell ref="AE156:AO156"/>
    <mergeCell ref="AE151:AO151"/>
    <mergeCell ref="AE152:AO152"/>
    <mergeCell ref="AE153:AO153"/>
    <mergeCell ref="AE154:AO154"/>
    <mergeCell ref="AE159:AO159"/>
    <mergeCell ref="AE160:AO160"/>
    <mergeCell ref="AE161:AO161"/>
    <mergeCell ref="AE162:AO162"/>
    <mergeCell ref="L54:BO54"/>
    <mergeCell ref="O55:BY55"/>
    <mergeCell ref="O56:BY56"/>
    <mergeCell ref="O59:BY59"/>
    <mergeCell ref="O60:BY60"/>
    <mergeCell ref="O61:BY61"/>
    <mergeCell ref="E101:Y101"/>
    <mergeCell ref="AO101:BX101"/>
    <mergeCell ref="B84:BZ99"/>
    <mergeCell ref="L58:BO58"/>
    <mergeCell ref="E102:Y102"/>
    <mergeCell ref="E103:Y103"/>
    <mergeCell ref="E104:Y104"/>
    <mergeCell ref="Z101:AN101"/>
    <mergeCell ref="Z102:AK102"/>
    <mergeCell ref="AL102:AN102"/>
    <mergeCell ref="Z103:AK103"/>
    <mergeCell ref="AL103:AN103"/>
    <mergeCell ref="Z104:AK104"/>
    <mergeCell ref="AL104:AN104"/>
    <mergeCell ref="AO102:BX102"/>
    <mergeCell ref="F126:AG126"/>
    <mergeCell ref="AH126:AN126"/>
    <mergeCell ref="DI103:DJ103"/>
    <mergeCell ref="DI104:DJ104"/>
    <mergeCell ref="CD103:CE103"/>
    <mergeCell ref="CD104:CE104"/>
    <mergeCell ref="DG103:DH103"/>
    <mergeCell ref="DG104:DH104"/>
    <mergeCell ref="CB103:CC103"/>
    <mergeCell ref="CB104:CC104"/>
    <mergeCell ref="F123:AG123"/>
    <mergeCell ref="AH123:AY123"/>
    <mergeCell ref="AH122:AY122"/>
    <mergeCell ref="AH121:AY121"/>
    <mergeCell ref="F121:AG121"/>
    <mergeCell ref="AH124:AY124"/>
    <mergeCell ref="AZ122:BM122"/>
    <mergeCell ref="AZ124:BM124"/>
    <mergeCell ref="AZ121:BR121"/>
    <mergeCell ref="BN122:BR122"/>
    <mergeCell ref="BN124:BR124"/>
    <mergeCell ref="AO103:BX103"/>
    <mergeCell ref="AO104:BX104"/>
    <mergeCell ref="AE39:AW39"/>
    <mergeCell ref="AX39:BZ39"/>
    <mergeCell ref="B50:BZ50"/>
    <mergeCell ref="L44:AD44"/>
    <mergeCell ref="AE44:BZ44"/>
    <mergeCell ref="N45:AD45"/>
    <mergeCell ref="AE45:AW45"/>
    <mergeCell ref="N46:T49"/>
    <mergeCell ref="U46:AD46"/>
    <mergeCell ref="AE46:BZ46"/>
    <mergeCell ref="U47:AD47"/>
    <mergeCell ref="AE47:BZ47"/>
    <mergeCell ref="U48:AD48"/>
    <mergeCell ref="AE48:AU48"/>
    <mergeCell ref="AV48:BB48"/>
    <mergeCell ref="AX45:BZ45"/>
    <mergeCell ref="BC48:BZ48"/>
    <mergeCell ref="U49:AD49"/>
    <mergeCell ref="AE49:BZ49"/>
    <mergeCell ref="N40:T43"/>
    <mergeCell ref="U41:AD41"/>
    <mergeCell ref="AP205:BO205"/>
    <mergeCell ref="Z188:AN188"/>
    <mergeCell ref="AO188:AV188"/>
    <mergeCell ref="Z189:AN189"/>
    <mergeCell ref="AO189:AV189"/>
    <mergeCell ref="Z192:AN192"/>
    <mergeCell ref="AO192:AV192"/>
    <mergeCell ref="Z193:AN193"/>
    <mergeCell ref="AP199:BO199"/>
    <mergeCell ref="AP200:BO200"/>
    <mergeCell ref="AP201:BO201"/>
    <mergeCell ref="R198:AO198"/>
    <mergeCell ref="D196:Q197"/>
    <mergeCell ref="AO191:AV191"/>
    <mergeCell ref="Z191:AN191"/>
    <mergeCell ref="D188:Y188"/>
    <mergeCell ref="D195:AO195"/>
    <mergeCell ref="R199:AO199"/>
    <mergeCell ref="R200:AO200"/>
    <mergeCell ref="D198:Q198"/>
    <mergeCell ref="R196:AO196"/>
    <mergeCell ref="R197:AO197"/>
    <mergeCell ref="AP195:BO195"/>
    <mergeCell ref="AP196:BO196"/>
    <mergeCell ref="AP197:BO197"/>
    <mergeCell ref="AP198:BO198"/>
    <mergeCell ref="D191:Y191"/>
    <mergeCell ref="D193:Y193"/>
    <mergeCell ref="B263:BZ263"/>
    <mergeCell ref="AR244:BB244"/>
    <mergeCell ref="BC244:BM244"/>
    <mergeCell ref="D242:U242"/>
    <mergeCell ref="V242:AF242"/>
    <mergeCell ref="BO243:BT243"/>
    <mergeCell ref="BO242:BT242"/>
    <mergeCell ref="B252:BZ254"/>
    <mergeCell ref="C231:Q231"/>
    <mergeCell ref="B240:BZ240"/>
    <mergeCell ref="B264:BZ265"/>
    <mergeCell ref="B232:BZ239"/>
    <mergeCell ref="BO244:BT244"/>
    <mergeCell ref="BU244:BZ244"/>
    <mergeCell ref="D243:L243"/>
    <mergeCell ref="M243:U243"/>
    <mergeCell ref="V243:AF243"/>
    <mergeCell ref="AG243:AQ243"/>
    <mergeCell ref="AR243:BB243"/>
    <mergeCell ref="BC243:BM243"/>
    <mergeCell ref="AG242:AQ242"/>
    <mergeCell ref="AR242:BB242"/>
    <mergeCell ref="BC242:BM242"/>
    <mergeCell ref="D244:L244"/>
    <mergeCell ref="M244:U244"/>
    <mergeCell ref="V244:AF244"/>
    <mergeCell ref="AG244:AQ244"/>
    <mergeCell ref="BU242:BZ242"/>
    <mergeCell ref="B262:BZ262"/>
    <mergeCell ref="B248:BZ248"/>
    <mergeCell ref="F250:H250"/>
    <mergeCell ref="F257:H257"/>
    <mergeCell ref="B259:BZ261"/>
    <mergeCell ref="BU243:BZ243"/>
    <mergeCell ref="BM1:BZ1"/>
    <mergeCell ref="B3:K4"/>
    <mergeCell ref="L3:BZ4"/>
    <mergeCell ref="B5:K6"/>
    <mergeCell ref="L5:BZ6"/>
    <mergeCell ref="B8:K17"/>
    <mergeCell ref="L8:BZ8"/>
    <mergeCell ref="L9:Y9"/>
    <mergeCell ref="Z9:BD9"/>
    <mergeCell ref="BE9:BZ9"/>
    <mergeCell ref="Z12:AN12"/>
    <mergeCell ref="AO12:BD12"/>
    <mergeCell ref="L13:BZ13"/>
    <mergeCell ref="L14:Y14"/>
    <mergeCell ref="Z14:BD14"/>
    <mergeCell ref="BE14:BZ14"/>
    <mergeCell ref="B7:K7"/>
    <mergeCell ref="L7:AC7"/>
    <mergeCell ref="AD7:BZ7"/>
    <mergeCell ref="BE11:BZ12"/>
    <mergeCell ref="Z11:AN11"/>
    <mergeCell ref="AO11:BD11"/>
    <mergeCell ref="AO17:BD17"/>
    <mergeCell ref="L32:AD32"/>
    <mergeCell ref="AE32:BZ32"/>
    <mergeCell ref="N33:AD33"/>
    <mergeCell ref="N34:T37"/>
    <mergeCell ref="U34:AD34"/>
    <mergeCell ref="AE34:BZ34"/>
    <mergeCell ref="U35:AD35"/>
    <mergeCell ref="AE35:BZ35"/>
    <mergeCell ref="U36:AD36"/>
    <mergeCell ref="AE36:AU36"/>
    <mergeCell ref="AV36:BB36"/>
    <mergeCell ref="U37:AD37"/>
    <mergeCell ref="AE37:BZ37"/>
    <mergeCell ref="AX33:BZ33"/>
    <mergeCell ref="L19:U19"/>
    <mergeCell ref="V19:BZ19"/>
    <mergeCell ref="U42:AD42"/>
    <mergeCell ref="AE42:AU42"/>
    <mergeCell ref="AV42:BB42"/>
    <mergeCell ref="BC42:BZ42"/>
    <mergeCell ref="U43:AD43"/>
    <mergeCell ref="AE43:BZ43"/>
    <mergeCell ref="L26:AD26"/>
    <mergeCell ref="AE26:BZ26"/>
    <mergeCell ref="AE21:AW21"/>
    <mergeCell ref="AX21:BZ21"/>
    <mergeCell ref="AE41:BZ41"/>
    <mergeCell ref="U40:AD40"/>
    <mergeCell ref="AE40:BZ40"/>
    <mergeCell ref="AE29:BZ29"/>
    <mergeCell ref="U30:AD30"/>
    <mergeCell ref="AE30:AU30"/>
    <mergeCell ref="AV30:BB30"/>
    <mergeCell ref="BC30:BZ30"/>
    <mergeCell ref="U31:AD31"/>
    <mergeCell ref="U29:AD29"/>
    <mergeCell ref="AE33:AW33"/>
    <mergeCell ref="AE31:BZ31"/>
    <mergeCell ref="B51:BZ51"/>
    <mergeCell ref="B66:BZ66"/>
    <mergeCell ref="C128:BX128"/>
    <mergeCell ref="B65:BZ65"/>
    <mergeCell ref="B67:BZ82"/>
    <mergeCell ref="B20:K49"/>
    <mergeCell ref="Z10:BD10"/>
    <mergeCell ref="BE10:BF10"/>
    <mergeCell ref="BG10:BN10"/>
    <mergeCell ref="BO10:BZ10"/>
    <mergeCell ref="N21:AD21"/>
    <mergeCell ref="L11:Y11"/>
    <mergeCell ref="L20:AD20"/>
    <mergeCell ref="AE20:BZ20"/>
    <mergeCell ref="L12:Y12"/>
    <mergeCell ref="L15:Y15"/>
    <mergeCell ref="Z15:BD15"/>
    <mergeCell ref="L10:Y10"/>
    <mergeCell ref="BE15:BZ17"/>
    <mergeCell ref="L16:Y16"/>
    <mergeCell ref="Z16:AN16"/>
    <mergeCell ref="AO16:BD16"/>
    <mergeCell ref="L17:Y17"/>
    <mergeCell ref="Z17:AN17"/>
    <mergeCell ref="B18:K19"/>
    <mergeCell ref="L18:U18"/>
    <mergeCell ref="V18:BZ18"/>
    <mergeCell ref="U25:AD25"/>
    <mergeCell ref="AE25:BZ25"/>
    <mergeCell ref="L38:AD38"/>
    <mergeCell ref="AE38:BZ38"/>
    <mergeCell ref="N39:AD39"/>
    <mergeCell ref="N22:T25"/>
    <mergeCell ref="U22:AD22"/>
    <mergeCell ref="AE22:BZ22"/>
    <mergeCell ref="U23:AD23"/>
    <mergeCell ref="AE23:BZ23"/>
    <mergeCell ref="U24:AD24"/>
    <mergeCell ref="AE27:AW27"/>
    <mergeCell ref="AX27:BZ27"/>
    <mergeCell ref="N27:AD27"/>
    <mergeCell ref="N28:T31"/>
    <mergeCell ref="U28:AD28"/>
    <mergeCell ref="AE28:BZ28"/>
    <mergeCell ref="AE24:AU24"/>
    <mergeCell ref="AV24:BB24"/>
    <mergeCell ref="BC24:BZ24"/>
    <mergeCell ref="BC36:BZ36"/>
    <mergeCell ref="D228:AO228"/>
    <mergeCell ref="AP223:BO223"/>
    <mergeCell ref="AP224:BO224"/>
    <mergeCell ref="AP225:BO225"/>
    <mergeCell ref="AP226:BO228"/>
    <mergeCell ref="D222:AO222"/>
    <mergeCell ref="E209:BW210"/>
    <mergeCell ref="AP206:BO206"/>
    <mergeCell ref="AP207:BO207"/>
    <mergeCell ref="AP208:BO208"/>
    <mergeCell ref="AO218:BA218"/>
    <mergeCell ref="AO215:AV215"/>
    <mergeCell ref="D216:Y216"/>
    <mergeCell ref="Z216:AN216"/>
    <mergeCell ref="AO216:AV216"/>
    <mergeCell ref="AZ216:BM216"/>
    <mergeCell ref="BN216:BT216"/>
    <mergeCell ref="D219:Y219"/>
    <mergeCell ref="AP222:BO222"/>
    <mergeCell ref="Z219:AN219"/>
    <mergeCell ref="BU216:BW216"/>
    <mergeCell ref="Z218:AN218"/>
    <mergeCell ref="D220:Y220"/>
    <mergeCell ref="Z220:AN220"/>
    <mergeCell ref="D218:Y218"/>
    <mergeCell ref="D223:AO223"/>
    <mergeCell ref="D224:AO224"/>
    <mergeCell ref="D225:AO225"/>
    <mergeCell ref="D226:AO226"/>
    <mergeCell ref="D227:AO227"/>
    <mergeCell ref="AP202:BO202"/>
    <mergeCell ref="AP203:BO203"/>
    <mergeCell ref="D199:Q201"/>
    <mergeCell ref="R204:AO204"/>
    <mergeCell ref="R205:AO205"/>
    <mergeCell ref="R206:AO206"/>
    <mergeCell ref="R207:AO207"/>
    <mergeCell ref="R208:AO208"/>
    <mergeCell ref="D204:Q208"/>
    <mergeCell ref="R202:AO202"/>
    <mergeCell ref="R203:AO203"/>
    <mergeCell ref="D202:Q203"/>
    <mergeCell ref="AO219:BA219"/>
    <mergeCell ref="D215:Y215"/>
    <mergeCell ref="Z215:AN215"/>
    <mergeCell ref="R201:AO201"/>
    <mergeCell ref="C212:BY214"/>
    <mergeCell ref="AP204:BO204"/>
    <mergeCell ref="E170:S170"/>
    <mergeCell ref="T170:AB170"/>
    <mergeCell ref="E105:Y105"/>
    <mergeCell ref="Z105:AK105"/>
    <mergeCell ref="AL105:AN105"/>
    <mergeCell ref="AO105:BX105"/>
    <mergeCell ref="I137:BY138"/>
    <mergeCell ref="D189:Y189"/>
    <mergeCell ref="D192:Y192"/>
    <mergeCell ref="B108:BZ119"/>
    <mergeCell ref="B129:BZ132"/>
    <mergeCell ref="F122:AG122"/>
    <mergeCell ref="F124:AG124"/>
    <mergeCell ref="B168:BZ168"/>
    <mergeCell ref="C185:BY187"/>
    <mergeCell ref="I139:BZ140"/>
    <mergeCell ref="E141:AO141"/>
    <mergeCell ref="AW192:BX192"/>
    <mergeCell ref="I143:BY143"/>
    <mergeCell ref="I144:BY148"/>
    <mergeCell ref="D151:AD151"/>
    <mergeCell ref="D152:AD152"/>
    <mergeCell ref="D153:AD153"/>
    <mergeCell ref="D154:AD154"/>
  </mergeCells>
  <phoneticPr fontId="3"/>
  <conditionalFormatting sqref="T170:T171">
    <cfRule type="expression" dxfId="23" priority="26">
      <formula>INT($S$187*10)&lt;&gt;$S$187*10</formula>
    </cfRule>
  </conditionalFormatting>
  <conditionalFormatting sqref="AE152:AO152">
    <cfRule type="expression" dxfId="22" priority="19">
      <formula>AND($Y$132&lt;&gt;"",$Y$133="")</formula>
    </cfRule>
    <cfRule type="expression" dxfId="21" priority="23">
      <formula>AND($Y$132&lt;&gt;"",$Y$133="")</formula>
    </cfRule>
  </conditionalFormatting>
  <conditionalFormatting sqref="AE154:AO154">
    <cfRule type="expression" dxfId="20" priority="7">
      <formula>AND($AE$152&lt;&gt;"",$AE$154="")</formula>
    </cfRule>
    <cfRule type="expression" dxfId="19" priority="18">
      <formula>AND($Y$132&lt;&gt;"",$Y$135="")</formula>
    </cfRule>
    <cfRule type="expression" dxfId="18" priority="22">
      <formula>AND($Y$132&lt;&gt;"",$Y$135="")</formula>
    </cfRule>
  </conditionalFormatting>
  <conditionalFormatting sqref="AE155:AO155">
    <cfRule type="expression" dxfId="17" priority="4">
      <formula>AND($AE$154&lt;&gt;"",$AE$155="")</formula>
    </cfRule>
    <cfRule type="expression" dxfId="16" priority="17">
      <formula>AND($Y$132&lt;&gt;"",$Y$136="")</formula>
    </cfRule>
    <cfRule type="expression" dxfId="15" priority="21">
      <formula>AND($Y$132&lt;&gt;"",$Y$136="")</formula>
    </cfRule>
  </conditionalFormatting>
  <conditionalFormatting sqref="BS152:BU153">
    <cfRule type="expression" dxfId="14" priority="20">
      <formula>AND($AK$76&lt;&gt;"",$BM$133="")</formula>
    </cfRule>
  </conditionalFormatting>
  <conditionalFormatting sqref="AE160:AO160">
    <cfRule type="expression" dxfId="13" priority="14">
      <formula>AND($Y$132&lt;&gt;"",$Y$133="")</formula>
    </cfRule>
    <cfRule type="expression" dxfId="12" priority="16">
      <formula>AND($Y$132&lt;&gt;"",$Y$133="")</formula>
    </cfRule>
  </conditionalFormatting>
  <conditionalFormatting sqref="AE162:AO162">
    <cfRule type="expression" dxfId="11" priority="6">
      <formula>AND($AE$160&lt;&gt;"",$AE$162="")</formula>
    </cfRule>
    <cfRule type="expression" dxfId="10" priority="13">
      <formula>AND($Y$132&lt;&gt;"",$Y$135="")</formula>
    </cfRule>
    <cfRule type="expression" dxfId="9" priority="15">
      <formula>AND($Y$132&lt;&gt;"",$Y$135="")</formula>
    </cfRule>
  </conditionalFormatting>
  <conditionalFormatting sqref="BJ177:BU177">
    <cfRule type="expression" dxfId="8" priority="12">
      <formula>AND($BJ$176&lt;&gt;"",$BJ$177="")</formula>
    </cfRule>
  </conditionalFormatting>
  <conditionalFormatting sqref="BJ178:BU178">
    <cfRule type="expression" dxfId="7" priority="11">
      <formula>AND($BJ$176&lt;&gt;"",$BJ$178="")</formula>
    </cfRule>
  </conditionalFormatting>
  <conditionalFormatting sqref="AZ124:BM124">
    <cfRule type="expression" dxfId="6" priority="9">
      <formula>AND($AH$124&lt;&gt;"",$AZ$124="")</formula>
    </cfRule>
  </conditionalFormatting>
  <conditionalFormatting sqref="AH123:AY123">
    <cfRule type="expression" dxfId="5" priority="8">
      <formula>AND($AH$122="バイオマス",$AH$123="")</formula>
    </cfRule>
  </conditionalFormatting>
  <conditionalFormatting sqref="Z103:AK103">
    <cfRule type="expression" dxfId="4" priority="5">
      <formula>AND($Z$102&gt;0,$Z$103="")</formula>
    </cfRule>
  </conditionalFormatting>
  <conditionalFormatting sqref="AZ122:BM122">
    <cfRule type="expression" dxfId="3" priority="3">
      <formula>AND($AH$122&lt;&gt;"",$AZ$122="")</formula>
    </cfRule>
  </conditionalFormatting>
  <conditionalFormatting sqref="AH126:AN126">
    <cfRule type="expression" dxfId="2" priority="1">
      <formula>AND($AZ$124&lt;&gt;"",$AH$126="")</formula>
    </cfRule>
    <cfRule type="expression" dxfId="1" priority="2">
      <formula>AND($AZ$122&lt;&gt;"",$AH$126="")</formula>
    </cfRule>
  </conditionalFormatting>
  <dataValidations count="5">
    <dataValidation imeMode="off" allowBlank="1" showInputMessage="1" showErrorMessage="1" sqref="L8:L9 L13:L14 AE151:AO152 AE154:AO155 BS152:BU153 AE159:AO160 AE162:AO162 AH126:AN126 BN216:BT216" xr:uid="{00000000-0002-0000-0000-000000000000}"/>
    <dataValidation imeMode="hiragana" allowBlank="1" showInputMessage="1" showErrorMessage="1" sqref="L3:L7 M3:AC6 AD3:AD7 AE3:BZ6 B67:BZ82 I139 I137 I143:I144 B252:BZ254 B259:BZ261" xr:uid="{00000000-0002-0000-0000-000001000000}"/>
    <dataValidation type="list" allowBlank="1" showInputMessage="1" showErrorMessage="1" sqref="AH122" xr:uid="{00000000-0002-0000-0000-000002000000}">
      <formula1>"陸上風力,中小水力,地熱,バイオマス"</formula1>
    </dataValidation>
    <dataValidation type="list" allowBlank="1" showInputMessage="1" showErrorMessage="1" sqref="AH124" xr:uid="{00000000-0002-0000-0000-000003000000}">
      <formula1>"太陽熱利用,地中熱利用,バイオマス熱利用,地熱利用（温泉熱利用）,温度差エネルギー利用,雪氷熱利用"</formula1>
    </dataValidation>
    <dataValidation type="list" allowBlank="1" showInputMessage="1" showErrorMessage="1" sqref="AH123:AY123" xr:uid="{00000000-0002-0000-0000-000004000000}">
      <formula1>"一般木材等利用,未利用材利用(2000kW以上),未利用材利用(2000kW未満),建築資材廃棄物利用,バイオマス液体燃料利用"</formula1>
    </dataValidation>
  </dataValidations>
  <pageMargins left="0.70866141732283472" right="0.51181102362204722" top="0.55118110236220474" bottom="0.39370078740157483" header="0.31496062992125984" footer="0"/>
  <pageSetup paperSize="9" scale="95" fitToHeight="0" orientation="portrait" r:id="rId1"/>
  <headerFooter>
    <oddFooter>&amp;C&amp;9&amp;P</oddFooter>
  </headerFooter>
  <rowBreaks count="5" manualBreakCount="5">
    <brk id="49" min="1" max="77" man="1"/>
    <brk id="99" min="1" max="77" man="1"/>
    <brk id="148" min="1" max="77" man="1"/>
    <brk id="183" min="1" max="77" man="1"/>
    <brk id="229" min="1" max="77" man="1"/>
  </rowBreaks>
  <drawing r:id="rId2"/>
  <legacyDrawing r:id="rId3"/>
  <controls>
    <mc:AlternateContent xmlns:mc="http://schemas.openxmlformats.org/markup-compatibility/2006">
      <mc:Choice Requires="x14">
        <control shapeId="6236" r:id="rId4" name="CheckBox11">
          <controlPr locked="0" defaultSize="0" autoLine="0" r:id="rId5">
            <anchor moveWithCells="1">
              <from>
                <xdr:col>4</xdr:col>
                <xdr:colOff>38100</xdr:colOff>
                <xdr:row>142</xdr:row>
                <xdr:rowOff>47625</xdr:rowOff>
              </from>
              <to>
                <xdr:col>6</xdr:col>
                <xdr:colOff>28575</xdr:colOff>
                <xdr:row>142</xdr:row>
                <xdr:rowOff>180975</xdr:rowOff>
              </to>
            </anchor>
          </controlPr>
        </control>
      </mc:Choice>
      <mc:Fallback>
        <control shapeId="6236" r:id="rId4" name="CheckBox11"/>
      </mc:Fallback>
    </mc:AlternateContent>
    <mc:AlternateContent xmlns:mc="http://schemas.openxmlformats.org/markup-compatibility/2006">
      <mc:Choice Requires="x14">
        <control shapeId="6235" r:id="rId6" name="CheckBox6">
          <controlPr locked="0" defaultSize="0" autoLine="0" r:id="rId5">
            <anchor moveWithCells="1">
              <from>
                <xdr:col>11</xdr:col>
                <xdr:colOff>19050</xdr:colOff>
                <xdr:row>58</xdr:row>
                <xdr:rowOff>47625</xdr:rowOff>
              </from>
              <to>
                <xdr:col>13</xdr:col>
                <xdr:colOff>9525</xdr:colOff>
                <xdr:row>58</xdr:row>
                <xdr:rowOff>180975</xdr:rowOff>
              </to>
            </anchor>
          </controlPr>
        </control>
      </mc:Choice>
      <mc:Fallback>
        <control shapeId="6235" r:id="rId6" name="CheckBox6"/>
      </mc:Fallback>
    </mc:AlternateContent>
    <mc:AlternateContent xmlns:mc="http://schemas.openxmlformats.org/markup-compatibility/2006">
      <mc:Choice Requires="x14">
        <control shapeId="6234" r:id="rId7" name="CheckBox4">
          <controlPr locked="0" defaultSize="0" autoLine="0" r:id="rId5">
            <anchor moveWithCells="1">
              <from>
                <xdr:col>11</xdr:col>
                <xdr:colOff>19050</xdr:colOff>
                <xdr:row>55</xdr:row>
                <xdr:rowOff>57150</xdr:rowOff>
              </from>
              <to>
                <xdr:col>13</xdr:col>
                <xdr:colOff>9525</xdr:colOff>
                <xdr:row>55</xdr:row>
                <xdr:rowOff>190500</xdr:rowOff>
              </to>
            </anchor>
          </controlPr>
        </control>
      </mc:Choice>
      <mc:Fallback>
        <control shapeId="6234" r:id="rId7" name="CheckBox4"/>
      </mc:Fallback>
    </mc:AlternateContent>
    <mc:AlternateContent xmlns:mc="http://schemas.openxmlformats.org/markup-compatibility/2006">
      <mc:Choice Requires="x14">
        <control shapeId="6233" r:id="rId8" name="CheckBox3">
          <controlPr locked="0" defaultSize="0" autoLine="0" r:id="rId5">
            <anchor moveWithCells="1">
              <from>
                <xdr:col>11</xdr:col>
                <xdr:colOff>19050</xdr:colOff>
                <xdr:row>54</xdr:row>
                <xdr:rowOff>47625</xdr:rowOff>
              </from>
              <to>
                <xdr:col>13</xdr:col>
                <xdr:colOff>9525</xdr:colOff>
                <xdr:row>54</xdr:row>
                <xdr:rowOff>180975</xdr:rowOff>
              </to>
            </anchor>
          </controlPr>
        </control>
      </mc:Choice>
      <mc:Fallback>
        <control shapeId="6233" r:id="rId8" name="CheckBox3"/>
      </mc:Fallback>
    </mc:AlternateContent>
    <mc:AlternateContent xmlns:mc="http://schemas.openxmlformats.org/markup-compatibility/2006">
      <mc:Choice Requires="x14">
        <control shapeId="6231" r:id="rId9" name="CheckBox5">
          <controlPr locked="0" defaultSize="0" autoLine="0" r:id="rId5">
            <anchor moveWithCells="1">
              <from>
                <xdr:col>8</xdr:col>
                <xdr:colOff>19050</xdr:colOff>
                <xdr:row>57</xdr:row>
                <xdr:rowOff>57150</xdr:rowOff>
              </from>
              <to>
                <xdr:col>10</xdr:col>
                <xdr:colOff>9525</xdr:colOff>
                <xdr:row>57</xdr:row>
                <xdr:rowOff>190500</xdr:rowOff>
              </to>
            </anchor>
          </controlPr>
        </control>
      </mc:Choice>
      <mc:Fallback>
        <control shapeId="6231" r:id="rId9" name="CheckBox5"/>
      </mc:Fallback>
    </mc:AlternateContent>
    <mc:AlternateContent xmlns:mc="http://schemas.openxmlformats.org/markup-compatibility/2006">
      <mc:Choice Requires="x14">
        <control shapeId="6229" r:id="rId10" name="CheckBox2">
          <controlPr locked="0" defaultSize="0" autoLine="0" r:id="rId5">
            <anchor moveWithCells="1">
              <from>
                <xdr:col>8</xdr:col>
                <xdr:colOff>19050</xdr:colOff>
                <xdr:row>53</xdr:row>
                <xdr:rowOff>47625</xdr:rowOff>
              </from>
              <to>
                <xdr:col>10</xdr:col>
                <xdr:colOff>9525</xdr:colOff>
                <xdr:row>53</xdr:row>
                <xdr:rowOff>180975</xdr:rowOff>
              </to>
            </anchor>
          </controlPr>
        </control>
      </mc:Choice>
      <mc:Fallback>
        <control shapeId="6229" r:id="rId10" name="CheckBox2"/>
      </mc:Fallback>
    </mc:AlternateContent>
    <mc:AlternateContent xmlns:mc="http://schemas.openxmlformats.org/markup-compatibility/2006">
      <mc:Choice Requires="x14">
        <control shapeId="6226" r:id="rId11" name="CheckBox10">
          <controlPr locked="0" defaultSize="0" autoLine="0" r:id="rId5">
            <anchor moveWithCells="1">
              <from>
                <xdr:col>4</xdr:col>
                <xdr:colOff>47625</xdr:colOff>
                <xdr:row>141</xdr:row>
                <xdr:rowOff>47625</xdr:rowOff>
              </from>
              <to>
                <xdr:col>6</xdr:col>
                <xdr:colOff>38100</xdr:colOff>
                <xdr:row>141</xdr:row>
                <xdr:rowOff>180975</xdr:rowOff>
              </to>
            </anchor>
          </controlPr>
        </control>
      </mc:Choice>
      <mc:Fallback>
        <control shapeId="6226" r:id="rId11" name="CheckBox10"/>
      </mc:Fallback>
    </mc:AlternateContent>
    <mc:AlternateContent xmlns:mc="http://schemas.openxmlformats.org/markup-compatibility/2006">
      <mc:Choice Requires="x14">
        <control shapeId="6225" r:id="rId12" name="CheckBox9">
          <controlPr locked="0" defaultSize="0" autoLine="0" autoPict="0" r:id="rId5">
            <anchor moveWithCells="1">
              <from>
                <xdr:col>4</xdr:col>
                <xdr:colOff>47625</xdr:colOff>
                <xdr:row>136</xdr:row>
                <xdr:rowOff>66675</xdr:rowOff>
              </from>
              <to>
                <xdr:col>6</xdr:col>
                <xdr:colOff>38100</xdr:colOff>
                <xdr:row>136</xdr:row>
                <xdr:rowOff>200025</xdr:rowOff>
              </to>
            </anchor>
          </controlPr>
        </control>
      </mc:Choice>
      <mc:Fallback>
        <control shapeId="6225" r:id="rId12" name="CheckBox9"/>
      </mc:Fallback>
    </mc:AlternateContent>
    <mc:AlternateContent xmlns:mc="http://schemas.openxmlformats.org/markup-compatibility/2006">
      <mc:Choice Requires="x14">
        <control shapeId="6224" r:id="rId13" name="CheckBox8">
          <controlPr locked="0" defaultSize="0" autoLine="0" r:id="rId5">
            <anchor moveWithCells="1">
              <from>
                <xdr:col>4</xdr:col>
                <xdr:colOff>47625</xdr:colOff>
                <xdr:row>135</xdr:row>
                <xdr:rowOff>38100</xdr:rowOff>
              </from>
              <to>
                <xdr:col>6</xdr:col>
                <xdr:colOff>38100</xdr:colOff>
                <xdr:row>135</xdr:row>
                <xdr:rowOff>171450</xdr:rowOff>
              </to>
            </anchor>
          </controlPr>
        </control>
      </mc:Choice>
      <mc:Fallback>
        <control shapeId="6224" r:id="rId13" name="CheckBox8"/>
      </mc:Fallback>
    </mc:AlternateContent>
    <mc:AlternateContent xmlns:mc="http://schemas.openxmlformats.org/markup-compatibility/2006">
      <mc:Choice Requires="x14">
        <control shapeId="6203" r:id="rId14" name="CheckBox7">
          <controlPr locked="0" defaultSize="0" autoLine="0" r:id="rId5">
            <anchor moveWithCells="1">
              <from>
                <xdr:col>4</xdr:col>
                <xdr:colOff>19050</xdr:colOff>
                <xdr:row>62</xdr:row>
                <xdr:rowOff>66675</xdr:rowOff>
              </from>
              <to>
                <xdr:col>6</xdr:col>
                <xdr:colOff>9525</xdr:colOff>
                <xdr:row>62</xdr:row>
                <xdr:rowOff>200025</xdr:rowOff>
              </to>
            </anchor>
          </controlPr>
        </control>
      </mc:Choice>
      <mc:Fallback>
        <control shapeId="6203" r:id="rId14" name="CheckBox7"/>
      </mc:Fallback>
    </mc:AlternateContent>
    <mc:AlternateContent xmlns:mc="http://schemas.openxmlformats.org/markup-compatibility/2006">
      <mc:Choice Requires="x14">
        <control shapeId="6202" r:id="rId15" name="CheckBox1">
          <controlPr locked="0" defaultSize="0" autoLine="0" r:id="rId5">
            <anchor moveWithCells="1">
              <from>
                <xdr:col>4</xdr:col>
                <xdr:colOff>19050</xdr:colOff>
                <xdr:row>52</xdr:row>
                <xdr:rowOff>47625</xdr:rowOff>
              </from>
              <to>
                <xdr:col>6</xdr:col>
                <xdr:colOff>9525</xdr:colOff>
                <xdr:row>52</xdr:row>
                <xdr:rowOff>180975</xdr:rowOff>
              </to>
            </anchor>
          </controlPr>
        </control>
      </mc:Choice>
      <mc:Fallback>
        <control shapeId="6202" r:id="rId15" name="CheckBox1"/>
      </mc:Fallback>
    </mc:AlternateContent>
    <mc:AlternateContent xmlns:mc="http://schemas.openxmlformats.org/markup-compatibility/2006">
      <mc:Choice Requires="x14">
        <control shapeId="6148" r:id="rId16" name="CheckBox15">
          <controlPr locked="0" defaultSize="0" autoLine="0" r:id="rId5">
            <anchor moveWithCells="1">
              <from>
                <xdr:col>3</xdr:col>
                <xdr:colOff>47625</xdr:colOff>
                <xdr:row>257</xdr:row>
                <xdr:rowOff>57150</xdr:rowOff>
              </from>
              <to>
                <xdr:col>5</xdr:col>
                <xdr:colOff>38100</xdr:colOff>
                <xdr:row>257</xdr:row>
                <xdr:rowOff>190500</xdr:rowOff>
              </to>
            </anchor>
          </controlPr>
        </control>
      </mc:Choice>
      <mc:Fallback>
        <control shapeId="6148" r:id="rId16" name="CheckBox15"/>
      </mc:Fallback>
    </mc:AlternateContent>
    <mc:AlternateContent xmlns:mc="http://schemas.openxmlformats.org/markup-compatibility/2006">
      <mc:Choice Requires="x14">
        <control shapeId="6147" r:id="rId17" name="CheckBox14">
          <controlPr locked="0" defaultSize="0" autoLine="0" r:id="rId5">
            <anchor moveWithCells="1">
              <from>
                <xdr:col>3</xdr:col>
                <xdr:colOff>47625</xdr:colOff>
                <xdr:row>256</xdr:row>
                <xdr:rowOff>57150</xdr:rowOff>
              </from>
              <to>
                <xdr:col>5</xdr:col>
                <xdr:colOff>38100</xdr:colOff>
                <xdr:row>256</xdr:row>
                <xdr:rowOff>190500</xdr:rowOff>
              </to>
            </anchor>
          </controlPr>
        </control>
      </mc:Choice>
      <mc:Fallback>
        <control shapeId="6147" r:id="rId17" name="CheckBox14"/>
      </mc:Fallback>
    </mc:AlternateContent>
    <mc:AlternateContent xmlns:mc="http://schemas.openxmlformats.org/markup-compatibility/2006">
      <mc:Choice Requires="x14">
        <control shapeId="6146" r:id="rId18" name="CheckBox13">
          <controlPr locked="0" defaultSize="0" autoLine="0" r:id="rId5">
            <anchor moveWithCells="1">
              <from>
                <xdr:col>3</xdr:col>
                <xdr:colOff>28575</xdr:colOff>
                <xdr:row>250</xdr:row>
                <xdr:rowOff>47625</xdr:rowOff>
              </from>
              <to>
                <xdr:col>5</xdr:col>
                <xdr:colOff>19050</xdr:colOff>
                <xdr:row>250</xdr:row>
                <xdr:rowOff>180975</xdr:rowOff>
              </to>
            </anchor>
          </controlPr>
        </control>
      </mc:Choice>
      <mc:Fallback>
        <control shapeId="6146" r:id="rId18" name="CheckBox13"/>
      </mc:Fallback>
    </mc:AlternateContent>
    <mc:AlternateContent xmlns:mc="http://schemas.openxmlformats.org/markup-compatibility/2006">
      <mc:Choice Requires="x14">
        <control shapeId="6145" r:id="rId19" name="CheckBox12">
          <controlPr locked="0" defaultSize="0" autoLine="0" r:id="rId5">
            <anchor moveWithCells="1">
              <from>
                <xdr:col>3</xdr:col>
                <xdr:colOff>28575</xdr:colOff>
                <xdr:row>249</xdr:row>
                <xdr:rowOff>57150</xdr:rowOff>
              </from>
              <to>
                <xdr:col>5</xdr:col>
                <xdr:colOff>19050</xdr:colOff>
                <xdr:row>249</xdr:row>
                <xdr:rowOff>190500</xdr:rowOff>
              </to>
            </anchor>
          </controlPr>
        </control>
      </mc:Choice>
      <mc:Fallback>
        <control shapeId="6145" r:id="rId19" name="CheckBox1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W30"/>
  <sheetViews>
    <sheetView topLeftCell="A3" workbookViewId="0">
      <selection activeCell="M3" sqref="M3"/>
    </sheetView>
  </sheetViews>
  <sheetFormatPr defaultColWidth="10.875" defaultRowHeight="13.5"/>
  <cols>
    <col min="1" max="1" width="3.75" style="1" customWidth="1"/>
    <col min="2" max="2" width="17.25" style="295" customWidth="1"/>
    <col min="3" max="3" width="23" style="295" customWidth="1"/>
    <col min="4" max="4" width="3.375" style="295" customWidth="1"/>
    <col min="5" max="5" width="23" style="295" customWidth="1"/>
    <col min="6" max="6" width="3" style="295" customWidth="1"/>
    <col min="7" max="7" width="5.875" style="295" customWidth="1"/>
    <col min="8" max="8" width="7.625" style="295" customWidth="1"/>
    <col min="9" max="9" width="10.75" style="295" customWidth="1"/>
    <col min="10" max="10" width="4" style="295" customWidth="1"/>
    <col min="11" max="11" width="23" style="295" customWidth="1"/>
    <col min="12" max="12" width="3.875" style="295" customWidth="1"/>
    <col min="13" max="13" width="3.875" style="1" customWidth="1"/>
    <col min="14" max="14" width="7.125" style="1" customWidth="1"/>
    <col min="15" max="20" width="10.875" style="1"/>
    <col min="21" max="21" width="12.5" style="1" customWidth="1"/>
    <col min="22" max="22" width="16.125" style="1" customWidth="1"/>
    <col min="23" max="23" width="12.5" style="1" customWidth="1"/>
    <col min="24" max="16384" width="10.875" style="1"/>
  </cols>
  <sheetData>
    <row r="1" spans="2:23" ht="23.25" customHeight="1">
      <c r="B1" s="286" t="s">
        <v>37</v>
      </c>
      <c r="C1" s="287"/>
      <c r="D1" s="287"/>
      <c r="E1" s="287"/>
      <c r="F1" s="287"/>
      <c r="G1" s="287"/>
      <c r="H1" s="287"/>
      <c r="I1" s="287"/>
      <c r="J1" s="287"/>
      <c r="K1" s="287"/>
      <c r="L1" s="287"/>
      <c r="M1" s="73"/>
    </row>
    <row r="2" spans="2:23" ht="42" customHeight="1">
      <c r="B2" s="600" t="s">
        <v>262</v>
      </c>
      <c r="C2" s="600"/>
      <c r="D2" s="600"/>
      <c r="E2" s="600"/>
      <c r="F2" s="600"/>
      <c r="G2" s="600"/>
      <c r="H2" s="600"/>
      <c r="I2" s="600"/>
      <c r="J2" s="600"/>
      <c r="K2" s="600"/>
      <c r="L2" s="600"/>
      <c r="M2" s="87"/>
    </row>
    <row r="3" spans="2:23" ht="30" customHeight="1" thickBot="1">
      <c r="B3" s="288" t="s">
        <v>38</v>
      </c>
      <c r="C3" s="601" t="str">
        <f>IF('B-1別紙１実施計画'!V19="","",'B-1別紙１実施計画'!V19)</f>
        <v/>
      </c>
      <c r="D3" s="601"/>
      <c r="E3" s="601"/>
      <c r="F3" s="601"/>
      <c r="G3" s="601"/>
      <c r="H3" s="601"/>
      <c r="I3" s="601"/>
      <c r="J3" s="601"/>
      <c r="K3" s="601"/>
      <c r="L3" s="289"/>
      <c r="M3" s="71"/>
      <c r="N3" s="69"/>
      <c r="U3" s="2"/>
      <c r="V3" s="2"/>
      <c r="W3" s="2"/>
    </row>
    <row r="4" spans="2:23" ht="11.25" customHeight="1">
      <c r="B4" s="290"/>
      <c r="C4" s="291"/>
      <c r="D4" s="291"/>
      <c r="E4" s="291"/>
      <c r="F4" s="291"/>
      <c r="G4" s="291"/>
      <c r="H4" s="291"/>
      <c r="I4" s="291"/>
      <c r="J4" s="291"/>
      <c r="K4" s="291"/>
      <c r="L4" s="289"/>
      <c r="M4" s="71"/>
      <c r="N4" s="69"/>
      <c r="U4" s="2"/>
      <c r="V4" s="2"/>
      <c r="W4" s="2"/>
    </row>
    <row r="5" spans="2:23" ht="30" customHeight="1">
      <c r="B5" s="292"/>
      <c r="C5" s="292"/>
      <c r="D5" s="291"/>
      <c r="E5" s="291"/>
      <c r="F5" s="291"/>
      <c r="G5" s="291"/>
      <c r="H5" s="621" t="s">
        <v>177</v>
      </c>
      <c r="I5" s="621"/>
      <c r="J5" s="621"/>
      <c r="K5" s="293">
        <v>0.75</v>
      </c>
      <c r="L5" s="294"/>
      <c r="M5" s="71"/>
      <c r="N5" s="69"/>
      <c r="U5" s="2"/>
      <c r="V5" s="2"/>
      <c r="W5" s="2"/>
    </row>
    <row r="6" spans="2:23" ht="21.75" customHeight="1" thickBot="1">
      <c r="B6" s="291"/>
      <c r="C6" s="291"/>
      <c r="D6" s="291"/>
      <c r="E6" s="291"/>
      <c r="F6" s="291"/>
      <c r="G6" s="294"/>
      <c r="M6" s="70"/>
      <c r="N6" s="72"/>
      <c r="U6" s="3"/>
      <c r="V6" s="3"/>
      <c r="W6" s="3"/>
    </row>
    <row r="7" spans="2:23" ht="50.1" customHeight="1">
      <c r="B7" s="602" t="s">
        <v>39</v>
      </c>
      <c r="C7" s="605" t="s">
        <v>40</v>
      </c>
      <c r="D7" s="606"/>
      <c r="E7" s="605" t="s">
        <v>41</v>
      </c>
      <c r="F7" s="607"/>
      <c r="G7" s="605" t="s">
        <v>42</v>
      </c>
      <c r="H7" s="608"/>
      <c r="I7" s="608"/>
      <c r="J7" s="606"/>
      <c r="K7" s="605" t="s">
        <v>43</v>
      </c>
      <c r="L7" s="609"/>
      <c r="M7" s="88"/>
    </row>
    <row r="8" spans="2:23" ht="50.1" customHeight="1">
      <c r="B8" s="603"/>
      <c r="C8" s="109">
        <f>'C-2経費内訳表'!W33</f>
        <v>0</v>
      </c>
      <c r="D8" s="297" t="s">
        <v>44</v>
      </c>
      <c r="E8" s="110">
        <v>0</v>
      </c>
      <c r="F8" s="297" t="s">
        <v>44</v>
      </c>
      <c r="G8" s="610">
        <f>C8-E8</f>
        <v>0</v>
      </c>
      <c r="H8" s="611"/>
      <c r="I8" s="612"/>
      <c r="J8" s="297" t="s">
        <v>44</v>
      </c>
      <c r="K8" s="296">
        <f>E27</f>
        <v>0</v>
      </c>
      <c r="L8" s="298" t="s">
        <v>44</v>
      </c>
      <c r="M8" s="89"/>
    </row>
    <row r="9" spans="2:23" ht="50.1" customHeight="1">
      <c r="B9" s="603"/>
      <c r="C9" s="613" t="s">
        <v>45</v>
      </c>
      <c r="D9" s="614"/>
      <c r="E9" s="613" t="s">
        <v>46</v>
      </c>
      <c r="F9" s="615"/>
      <c r="G9" s="613" t="s">
        <v>47</v>
      </c>
      <c r="H9" s="616"/>
      <c r="I9" s="616"/>
      <c r="J9" s="614"/>
      <c r="K9" s="613" t="s">
        <v>176</v>
      </c>
      <c r="L9" s="617"/>
      <c r="M9" s="88"/>
    </row>
    <row r="10" spans="2:23" ht="50.1" customHeight="1" thickBot="1">
      <c r="B10" s="604"/>
      <c r="C10" s="299">
        <f>IF(K8="","",K8)</f>
        <v>0</v>
      </c>
      <c r="D10" s="300" t="s">
        <v>44</v>
      </c>
      <c r="E10" s="299">
        <f>MIN(K8,C10)</f>
        <v>0</v>
      </c>
      <c r="F10" s="301" t="s">
        <v>44</v>
      </c>
      <c r="G10" s="618">
        <f>MIN(G8,E10)</f>
        <v>0</v>
      </c>
      <c r="H10" s="619"/>
      <c r="I10" s="620"/>
      <c r="J10" s="301" t="s">
        <v>44</v>
      </c>
      <c r="K10" s="299">
        <f>IF(ROUNDDOWN(G10*K5,-3)&gt;10000000,10000000,ROUNDDOWN(G10*K5,-3))</f>
        <v>0</v>
      </c>
      <c r="L10" s="302" t="s">
        <v>44</v>
      </c>
      <c r="M10" s="89"/>
    </row>
    <row r="11" spans="2:23" ht="27" customHeight="1" thickBot="1">
      <c r="B11" s="624" t="s">
        <v>48</v>
      </c>
      <c r="C11" s="625"/>
      <c r="D11" s="625"/>
      <c r="E11" s="625"/>
      <c r="F11" s="625"/>
      <c r="G11" s="625"/>
      <c r="H11" s="625"/>
      <c r="I11" s="625"/>
      <c r="J11" s="625"/>
      <c r="K11" s="625"/>
      <c r="L11" s="626"/>
      <c r="M11" s="90"/>
    </row>
    <row r="12" spans="2:23" ht="18" customHeight="1">
      <c r="B12" s="303" t="s">
        <v>49</v>
      </c>
      <c r="C12" s="627" t="s">
        <v>50</v>
      </c>
      <c r="D12" s="628"/>
      <c r="E12" s="628" t="s">
        <v>51</v>
      </c>
      <c r="F12" s="629"/>
      <c r="G12" s="630" t="s">
        <v>52</v>
      </c>
      <c r="H12" s="630"/>
      <c r="I12" s="630"/>
      <c r="J12" s="630"/>
      <c r="K12" s="630"/>
      <c r="L12" s="631"/>
      <c r="M12" s="91"/>
    </row>
    <row r="13" spans="2:23" ht="18" customHeight="1">
      <c r="B13" s="304" t="s">
        <v>53</v>
      </c>
      <c r="C13" s="632" t="s">
        <v>54</v>
      </c>
      <c r="D13" s="633"/>
      <c r="E13" s="634">
        <f>'C-2経費内訳表'!I31</f>
        <v>0</v>
      </c>
      <c r="F13" s="635"/>
      <c r="G13" s="591" t="s">
        <v>55</v>
      </c>
      <c r="H13" s="592"/>
      <c r="I13" s="592"/>
      <c r="J13" s="592"/>
      <c r="K13" s="592"/>
      <c r="L13" s="593"/>
      <c r="M13" s="86"/>
    </row>
    <row r="14" spans="2:23" ht="18" customHeight="1">
      <c r="B14" s="305" t="s">
        <v>56</v>
      </c>
      <c r="C14" s="569" t="s">
        <v>57</v>
      </c>
      <c r="D14" s="570"/>
      <c r="E14" s="622">
        <f>'C-2経費内訳表'!J31</f>
        <v>0</v>
      </c>
      <c r="F14" s="623"/>
      <c r="G14" s="594"/>
      <c r="H14" s="595"/>
      <c r="I14" s="595"/>
      <c r="J14" s="595"/>
      <c r="K14" s="595"/>
      <c r="L14" s="596"/>
      <c r="M14" s="86"/>
    </row>
    <row r="15" spans="2:23" ht="18" customHeight="1">
      <c r="B15" s="305" t="s">
        <v>56</v>
      </c>
      <c r="C15" s="569" t="s">
        <v>58</v>
      </c>
      <c r="D15" s="570"/>
      <c r="E15" s="571">
        <f>'C-2経費内訳表'!K31</f>
        <v>0</v>
      </c>
      <c r="F15" s="572"/>
      <c r="G15" s="594"/>
      <c r="H15" s="595"/>
      <c r="I15" s="595"/>
      <c r="J15" s="595"/>
      <c r="K15" s="595"/>
      <c r="L15" s="596"/>
      <c r="M15" s="86"/>
    </row>
    <row r="16" spans="2:23" ht="18" customHeight="1">
      <c r="B16" s="305" t="s">
        <v>56</v>
      </c>
      <c r="C16" s="569" t="s">
        <v>59</v>
      </c>
      <c r="D16" s="570"/>
      <c r="E16" s="571">
        <f>'C-2経費内訳表'!L31</f>
        <v>0</v>
      </c>
      <c r="F16" s="572"/>
      <c r="G16" s="594"/>
      <c r="H16" s="595"/>
      <c r="I16" s="595"/>
      <c r="J16" s="595"/>
      <c r="K16" s="595"/>
      <c r="L16" s="596"/>
      <c r="M16" s="86"/>
    </row>
    <row r="17" spans="2:21" ht="18" customHeight="1">
      <c r="B17" s="305" t="s">
        <v>56</v>
      </c>
      <c r="C17" s="569" t="s">
        <v>60</v>
      </c>
      <c r="D17" s="570"/>
      <c r="E17" s="571">
        <f>'C-2経費内訳表'!M31</f>
        <v>0</v>
      </c>
      <c r="F17" s="572"/>
      <c r="G17" s="594"/>
      <c r="H17" s="595"/>
      <c r="I17" s="595"/>
      <c r="J17" s="595"/>
      <c r="K17" s="595"/>
      <c r="L17" s="596"/>
      <c r="M17" s="86"/>
    </row>
    <row r="18" spans="2:21" ht="18" customHeight="1">
      <c r="B18" s="305" t="s">
        <v>56</v>
      </c>
      <c r="C18" s="569" t="s">
        <v>61</v>
      </c>
      <c r="D18" s="570"/>
      <c r="E18" s="571">
        <f>'C-2経費内訳表'!N31</f>
        <v>0</v>
      </c>
      <c r="F18" s="572"/>
      <c r="G18" s="594"/>
      <c r="H18" s="595"/>
      <c r="I18" s="595"/>
      <c r="J18" s="595"/>
      <c r="K18" s="595"/>
      <c r="L18" s="596"/>
      <c r="M18" s="86"/>
    </row>
    <row r="19" spans="2:21" ht="18" customHeight="1">
      <c r="B19" s="306" t="s">
        <v>62</v>
      </c>
      <c r="C19" s="569" t="s">
        <v>63</v>
      </c>
      <c r="D19" s="570"/>
      <c r="E19" s="571">
        <f>'C-2経費内訳表'!O31</f>
        <v>0</v>
      </c>
      <c r="F19" s="572"/>
      <c r="G19" s="594"/>
      <c r="H19" s="595"/>
      <c r="I19" s="595"/>
      <c r="J19" s="595"/>
      <c r="K19" s="595"/>
      <c r="L19" s="596"/>
      <c r="M19" s="86"/>
    </row>
    <row r="20" spans="2:21" ht="18" customHeight="1">
      <c r="B20" s="305" t="s">
        <v>64</v>
      </c>
      <c r="C20" s="569" t="s">
        <v>63</v>
      </c>
      <c r="D20" s="570"/>
      <c r="E20" s="571">
        <f>'C-2経費内訳表'!P31</f>
        <v>0</v>
      </c>
      <c r="F20" s="572"/>
      <c r="G20" s="594"/>
      <c r="H20" s="595"/>
      <c r="I20" s="595"/>
      <c r="J20" s="595"/>
      <c r="K20" s="595"/>
      <c r="L20" s="596"/>
      <c r="M20" s="86"/>
    </row>
    <row r="21" spans="2:21" ht="18" customHeight="1">
      <c r="B21" s="305" t="s">
        <v>65</v>
      </c>
      <c r="C21" s="569" t="s">
        <v>63</v>
      </c>
      <c r="D21" s="570"/>
      <c r="E21" s="571">
        <f>'C-2経費内訳表'!Q31</f>
        <v>0</v>
      </c>
      <c r="F21" s="572"/>
      <c r="G21" s="594"/>
      <c r="H21" s="595"/>
      <c r="I21" s="595"/>
      <c r="J21" s="595"/>
      <c r="K21" s="595"/>
      <c r="L21" s="596"/>
      <c r="M21" s="86"/>
    </row>
    <row r="22" spans="2:21" ht="18" customHeight="1">
      <c r="B22" s="305" t="s">
        <v>66</v>
      </c>
      <c r="C22" s="569" t="s">
        <v>63</v>
      </c>
      <c r="D22" s="570"/>
      <c r="E22" s="571">
        <f>'C-2経費内訳表'!R31</f>
        <v>0</v>
      </c>
      <c r="F22" s="572"/>
      <c r="G22" s="594"/>
      <c r="H22" s="595"/>
      <c r="I22" s="595"/>
      <c r="J22" s="595"/>
      <c r="K22" s="595"/>
      <c r="L22" s="596"/>
      <c r="M22" s="86"/>
    </row>
    <row r="23" spans="2:21" ht="18" customHeight="1">
      <c r="B23" s="305" t="s">
        <v>67</v>
      </c>
      <c r="C23" s="569" t="s">
        <v>63</v>
      </c>
      <c r="D23" s="570"/>
      <c r="E23" s="571">
        <f>'C-2経費内訳表'!S31</f>
        <v>0</v>
      </c>
      <c r="F23" s="572"/>
      <c r="G23" s="594"/>
      <c r="H23" s="595"/>
      <c r="I23" s="595"/>
      <c r="J23" s="595"/>
      <c r="K23" s="595"/>
      <c r="L23" s="596"/>
      <c r="M23" s="86"/>
    </row>
    <row r="24" spans="2:21" ht="18" customHeight="1">
      <c r="B24" s="307" t="s">
        <v>68</v>
      </c>
      <c r="C24" s="569" t="s">
        <v>63</v>
      </c>
      <c r="D24" s="570"/>
      <c r="E24" s="571">
        <f>'C-2経費内訳表'!T31</f>
        <v>0</v>
      </c>
      <c r="F24" s="572"/>
      <c r="G24" s="594"/>
      <c r="H24" s="595"/>
      <c r="I24" s="595"/>
      <c r="J24" s="595"/>
      <c r="K24" s="595"/>
      <c r="L24" s="596"/>
      <c r="M24" s="86"/>
    </row>
    <row r="25" spans="2:21" ht="18" customHeight="1">
      <c r="B25" s="576" t="s">
        <v>69</v>
      </c>
      <c r="C25" s="577"/>
      <c r="D25" s="578"/>
      <c r="E25" s="579">
        <f>SUM(E13:E24)</f>
        <v>0</v>
      </c>
      <c r="F25" s="580"/>
      <c r="G25" s="594"/>
      <c r="H25" s="595"/>
      <c r="I25" s="595"/>
      <c r="J25" s="595"/>
      <c r="K25" s="595"/>
      <c r="L25" s="596"/>
      <c r="M25" s="86"/>
      <c r="N25" s="62" t="str">
        <f>IF(E25=0,"",IF(E25='C-2経費内訳表'!U31="〇","×"))</f>
        <v/>
      </c>
    </row>
    <row r="26" spans="2:21" ht="19.5" customHeight="1" thickBot="1">
      <c r="B26" s="581" t="s">
        <v>70</v>
      </c>
      <c r="C26" s="582"/>
      <c r="D26" s="583"/>
      <c r="E26" s="584">
        <f>'C-2経費内訳表'!W32</f>
        <v>0</v>
      </c>
      <c r="F26" s="585"/>
      <c r="G26" s="597"/>
      <c r="H26" s="598"/>
      <c r="I26" s="598"/>
      <c r="J26" s="598"/>
      <c r="K26" s="598"/>
      <c r="L26" s="599"/>
      <c r="M26" s="86"/>
    </row>
    <row r="27" spans="2:21" ht="18.75" thickTop="1" thickBot="1">
      <c r="B27" s="586" t="s">
        <v>71</v>
      </c>
      <c r="C27" s="587"/>
      <c r="D27" s="588"/>
      <c r="E27" s="589">
        <f>E25+E26</f>
        <v>0</v>
      </c>
      <c r="F27" s="590"/>
      <c r="G27" s="573"/>
      <c r="H27" s="574"/>
      <c r="I27" s="574"/>
      <c r="J27" s="574"/>
      <c r="K27" s="574"/>
      <c r="L27" s="575"/>
      <c r="M27" s="92"/>
      <c r="O27" s="63" t="str">
        <f>IF(N25="×","「経費内訳表」の合計と合っていません。","")</f>
        <v/>
      </c>
      <c r="P27" s="63"/>
      <c r="Q27" s="63"/>
      <c r="R27" s="63"/>
      <c r="S27" s="63"/>
      <c r="T27" s="63"/>
      <c r="U27" s="63"/>
    </row>
    <row r="28" spans="2:21">
      <c r="B28" s="308"/>
    </row>
    <row r="29" spans="2:21" ht="14.25">
      <c r="B29" s="309" t="s">
        <v>72</v>
      </c>
    </row>
    <row r="30" spans="2:21" ht="14.25">
      <c r="B30" s="309"/>
    </row>
  </sheetData>
  <sheetProtection algorithmName="SHA-512" hashValue="MkBg5qG4ZoaFV+BTfO7IqvtVV3AQe4X5ApqpKiL0U98F19Ra8YCGk53RUU3OEKPe2c/T1oJvlHOFqmDmIwJBCw==" saltValue="PVTOsxO9sPrSMnLbtxs4AA==" spinCount="100000" sheet="1" selectLockedCells="1"/>
  <mergeCells count="50">
    <mergeCell ref="C14:D14"/>
    <mergeCell ref="E14:F14"/>
    <mergeCell ref="C15:D15"/>
    <mergeCell ref="B11:L11"/>
    <mergeCell ref="C12:D12"/>
    <mergeCell ref="E12:F12"/>
    <mergeCell ref="G12:L12"/>
    <mergeCell ref="C13:D13"/>
    <mergeCell ref="E13:F13"/>
    <mergeCell ref="E15:F15"/>
    <mergeCell ref="C17:D17"/>
    <mergeCell ref="E17:F17"/>
    <mergeCell ref="C19:D19"/>
    <mergeCell ref="C16:D16"/>
    <mergeCell ref="E16:F16"/>
    <mergeCell ref="B2:L2"/>
    <mergeCell ref="C3:K3"/>
    <mergeCell ref="B7:B10"/>
    <mergeCell ref="C7:D7"/>
    <mergeCell ref="E7:F7"/>
    <mergeCell ref="G7:J7"/>
    <mergeCell ref="K7:L7"/>
    <mergeCell ref="G8:I8"/>
    <mergeCell ref="C9:D9"/>
    <mergeCell ref="E9:F9"/>
    <mergeCell ref="G9:J9"/>
    <mergeCell ref="K9:L9"/>
    <mergeCell ref="G10:I10"/>
    <mergeCell ref="H5:J5"/>
    <mergeCell ref="G27:L27"/>
    <mergeCell ref="B25:D25"/>
    <mergeCell ref="E25:F25"/>
    <mergeCell ref="B26:D26"/>
    <mergeCell ref="E26:F26"/>
    <mergeCell ref="B27:D27"/>
    <mergeCell ref="E27:F27"/>
    <mergeCell ref="G13:L26"/>
    <mergeCell ref="C24:D24"/>
    <mergeCell ref="E24:F24"/>
    <mergeCell ref="C21:D21"/>
    <mergeCell ref="E21:F21"/>
    <mergeCell ref="C22:D22"/>
    <mergeCell ref="E22:F22"/>
    <mergeCell ref="C18:D18"/>
    <mergeCell ref="E18:F18"/>
    <mergeCell ref="C23:D23"/>
    <mergeCell ref="E23:F23"/>
    <mergeCell ref="E19:F19"/>
    <mergeCell ref="C20:D20"/>
    <mergeCell ref="E20:F20"/>
  </mergeCells>
  <phoneticPr fontId="3"/>
  <pageMargins left="0.70866141732283472" right="0.51181102362204722" top="0.55118110236220474" bottom="0.55118110236220474" header="0.31496062992125984" footer="0.31496062992125984"/>
  <pageSetup paperSize="9" scale="6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36"/>
  <sheetViews>
    <sheetView workbookViewId="0">
      <selection activeCell="Q17" sqref="Q17"/>
    </sheetView>
  </sheetViews>
  <sheetFormatPr defaultRowHeight="18.75"/>
  <cols>
    <col min="1" max="1" width="4.125" style="4" customWidth="1"/>
    <col min="2" max="2" width="6.75" style="5" customWidth="1"/>
    <col min="3" max="3" width="22.5" style="4" customWidth="1"/>
    <col min="4" max="4" width="11.125" style="4" customWidth="1"/>
    <col min="5" max="5" width="5" style="5" customWidth="1"/>
    <col min="6" max="6" width="8.5" style="4" customWidth="1"/>
    <col min="7" max="7" width="9.375" style="56" customWidth="1"/>
    <col min="8" max="8" width="9.125" style="4" customWidth="1"/>
    <col min="9" max="20" width="8.5" style="57" customWidth="1"/>
    <col min="21" max="22" width="9.375" style="57" customWidth="1"/>
    <col min="23" max="23" width="9.375" style="60" customWidth="1"/>
    <col min="24" max="25" width="10.375" style="8" customWidth="1"/>
    <col min="26" max="27" width="9.125" style="4" customWidth="1"/>
    <col min="28" max="16384" width="9" style="4"/>
  </cols>
  <sheetData>
    <row r="1" spans="1:27" s="5" customFormat="1">
      <c r="A1" s="4"/>
      <c r="G1" s="6"/>
      <c r="I1" s="7"/>
      <c r="J1" s="7"/>
      <c r="K1" s="7"/>
      <c r="L1" s="7"/>
      <c r="M1" s="7"/>
      <c r="N1" s="7"/>
      <c r="O1" s="7"/>
      <c r="P1" s="7"/>
      <c r="Q1" s="7"/>
      <c r="R1" s="7"/>
      <c r="S1" s="7"/>
      <c r="T1" s="7"/>
      <c r="U1" s="7"/>
      <c r="V1" s="7"/>
      <c r="W1" s="6"/>
      <c r="X1" s="8"/>
      <c r="Y1" s="8"/>
    </row>
    <row r="2" spans="1:27" s="5" customFormat="1" ht="30">
      <c r="A2" s="4"/>
      <c r="B2" s="9" t="s">
        <v>181</v>
      </c>
      <c r="G2" s="6"/>
      <c r="I2" s="7"/>
      <c r="J2" s="7"/>
      <c r="K2" s="10"/>
      <c r="L2" s="11"/>
      <c r="M2" s="11"/>
      <c r="N2" s="11"/>
      <c r="O2" s="12" t="s">
        <v>73</v>
      </c>
      <c r="P2" s="661" t="str">
        <f>IF('C-1別紙２経費内訳'!C3="","",'C-1別紙２経費内訳'!C3)</f>
        <v/>
      </c>
      <c r="Q2" s="661"/>
      <c r="R2" s="661"/>
      <c r="S2" s="661"/>
      <c r="T2" s="661"/>
      <c r="U2" s="661"/>
      <c r="V2" s="661"/>
      <c r="W2" s="661"/>
      <c r="X2" s="8"/>
      <c r="Y2" s="8"/>
    </row>
    <row r="3" spans="1:27" s="5" customFormat="1" ht="25.5" customHeight="1">
      <c r="A3" s="4"/>
      <c r="B3" s="13"/>
      <c r="G3" s="6"/>
      <c r="I3" s="7"/>
      <c r="J3" s="7"/>
      <c r="K3" s="14"/>
      <c r="L3" s="14"/>
      <c r="M3" s="14"/>
      <c r="N3" s="14"/>
      <c r="O3" s="14"/>
      <c r="P3" s="14"/>
      <c r="Q3" s="7"/>
      <c r="R3" s="7"/>
      <c r="S3" s="7"/>
      <c r="T3" s="7"/>
      <c r="U3" s="7"/>
      <c r="V3" s="7"/>
      <c r="W3" s="6"/>
      <c r="X3" s="8"/>
      <c r="Y3" s="8"/>
    </row>
    <row r="4" spans="1:27" s="15" customFormat="1" ht="24.75" customHeight="1">
      <c r="B4" s="642" t="s">
        <v>74</v>
      </c>
      <c r="C4" s="643"/>
      <c r="D4" s="643"/>
      <c r="E4" s="643"/>
      <c r="F4" s="643"/>
      <c r="G4" s="643"/>
      <c r="H4" s="644"/>
      <c r="I4" s="645" t="s">
        <v>75</v>
      </c>
      <c r="J4" s="646"/>
      <c r="K4" s="646"/>
      <c r="L4" s="646"/>
      <c r="M4" s="646"/>
      <c r="N4" s="646"/>
      <c r="O4" s="646"/>
      <c r="P4" s="646"/>
      <c r="Q4" s="646"/>
      <c r="R4" s="646"/>
      <c r="S4" s="646"/>
      <c r="T4" s="646"/>
      <c r="U4" s="647"/>
      <c r="V4" s="662" t="s">
        <v>76</v>
      </c>
      <c r="W4" s="665" t="s">
        <v>77</v>
      </c>
      <c r="X4" s="653" t="s">
        <v>78</v>
      </c>
      <c r="Y4" s="658" t="s">
        <v>79</v>
      </c>
      <c r="Z4" s="636" t="s">
        <v>80</v>
      </c>
      <c r="AA4" s="636" t="s">
        <v>81</v>
      </c>
    </row>
    <row r="5" spans="1:27" s="15" customFormat="1" ht="26.25" customHeight="1">
      <c r="B5" s="639" t="s">
        <v>82</v>
      </c>
      <c r="C5" s="639" t="s">
        <v>83</v>
      </c>
      <c r="D5" s="642" t="s">
        <v>84</v>
      </c>
      <c r="E5" s="643"/>
      <c r="F5" s="643"/>
      <c r="G5" s="643"/>
      <c r="H5" s="644"/>
      <c r="I5" s="645" t="s">
        <v>85</v>
      </c>
      <c r="J5" s="646"/>
      <c r="K5" s="646"/>
      <c r="L5" s="646"/>
      <c r="M5" s="646"/>
      <c r="N5" s="646"/>
      <c r="O5" s="646"/>
      <c r="P5" s="646"/>
      <c r="Q5" s="647"/>
      <c r="R5" s="16" t="s">
        <v>86</v>
      </c>
      <c r="S5" s="16" t="s">
        <v>87</v>
      </c>
      <c r="T5" s="16" t="s">
        <v>88</v>
      </c>
      <c r="U5" s="648" t="s">
        <v>89</v>
      </c>
      <c r="V5" s="663"/>
      <c r="W5" s="666"/>
      <c r="X5" s="654"/>
      <c r="Y5" s="659"/>
      <c r="Z5" s="637"/>
      <c r="AA5" s="637"/>
    </row>
    <row r="6" spans="1:27" s="17" customFormat="1" ht="55.5" customHeight="1">
      <c r="B6" s="640"/>
      <c r="C6" s="640"/>
      <c r="D6" s="639" t="s">
        <v>90</v>
      </c>
      <c r="E6" s="651" t="s">
        <v>91</v>
      </c>
      <c r="F6" s="651" t="s">
        <v>92</v>
      </c>
      <c r="G6" s="669" t="s">
        <v>93</v>
      </c>
      <c r="H6" s="651" t="s">
        <v>94</v>
      </c>
      <c r="I6" s="645" t="s">
        <v>95</v>
      </c>
      <c r="J6" s="646"/>
      <c r="K6" s="646"/>
      <c r="L6" s="646"/>
      <c r="M6" s="646"/>
      <c r="N6" s="647"/>
      <c r="O6" s="648" t="s">
        <v>96</v>
      </c>
      <c r="P6" s="648" t="s">
        <v>97</v>
      </c>
      <c r="Q6" s="648" t="s">
        <v>98</v>
      </c>
      <c r="R6" s="656" t="s">
        <v>86</v>
      </c>
      <c r="S6" s="656" t="s">
        <v>87</v>
      </c>
      <c r="T6" s="656" t="s">
        <v>88</v>
      </c>
      <c r="U6" s="649"/>
      <c r="V6" s="663"/>
      <c r="W6" s="666"/>
      <c r="X6" s="654"/>
      <c r="Y6" s="659"/>
      <c r="Z6" s="637"/>
      <c r="AA6" s="637"/>
    </row>
    <row r="7" spans="1:27" s="17" customFormat="1" ht="37.5">
      <c r="B7" s="641"/>
      <c r="C7" s="641"/>
      <c r="D7" s="641"/>
      <c r="E7" s="652"/>
      <c r="F7" s="668"/>
      <c r="G7" s="670"/>
      <c r="H7" s="668"/>
      <c r="I7" s="16" t="s">
        <v>99</v>
      </c>
      <c r="J7" s="16" t="s">
        <v>100</v>
      </c>
      <c r="K7" s="18" t="s">
        <v>101</v>
      </c>
      <c r="L7" s="18" t="s">
        <v>102</v>
      </c>
      <c r="M7" s="18" t="s">
        <v>103</v>
      </c>
      <c r="N7" s="18" t="s">
        <v>104</v>
      </c>
      <c r="O7" s="650"/>
      <c r="P7" s="650"/>
      <c r="Q7" s="650"/>
      <c r="R7" s="657"/>
      <c r="S7" s="657"/>
      <c r="T7" s="657"/>
      <c r="U7" s="650"/>
      <c r="V7" s="664"/>
      <c r="W7" s="667"/>
      <c r="X7" s="655"/>
      <c r="Y7" s="660"/>
      <c r="Z7" s="638"/>
      <c r="AA7" s="638"/>
    </row>
    <row r="8" spans="1:27" ht="20.100000000000001" customHeight="1">
      <c r="B8" s="19" t="s">
        <v>200</v>
      </c>
      <c r="C8" s="20"/>
      <c r="D8" s="21"/>
      <c r="E8" s="22"/>
      <c r="F8" s="23"/>
      <c r="G8" s="24"/>
      <c r="H8" s="25"/>
      <c r="I8" s="26"/>
      <c r="J8" s="26"/>
      <c r="K8" s="26"/>
      <c r="L8" s="27"/>
      <c r="M8" s="27"/>
      <c r="N8" s="27"/>
      <c r="O8" s="26"/>
      <c r="P8" s="26"/>
      <c r="Q8" s="26"/>
      <c r="R8" s="26"/>
      <c r="S8" s="26"/>
      <c r="T8" s="26"/>
      <c r="U8" s="26">
        <f>SUM(I8:T8)</f>
        <v>0</v>
      </c>
      <c r="V8" s="26"/>
      <c r="W8" s="28">
        <f>SUM(U8,V8)</f>
        <v>0</v>
      </c>
      <c r="X8" s="29" t="s">
        <v>105</v>
      </c>
      <c r="Y8" s="29" t="s">
        <v>105</v>
      </c>
      <c r="Z8" s="29" t="s">
        <v>105</v>
      </c>
      <c r="AA8" s="29" t="s">
        <v>105</v>
      </c>
    </row>
    <row r="9" spans="1:27" ht="20.100000000000001" customHeight="1">
      <c r="B9" s="31">
        <v>1</v>
      </c>
      <c r="C9" s="32"/>
      <c r="D9" s="19"/>
      <c r="E9" s="33"/>
      <c r="F9" s="34"/>
      <c r="G9" s="24" t="str">
        <f t="shared" ref="G9:G30" si="0">IF(OR(E9="",F9=""),"",E9*F9)</f>
        <v/>
      </c>
      <c r="H9" s="25"/>
      <c r="I9" s="26"/>
      <c r="J9" s="26"/>
      <c r="K9" s="26"/>
      <c r="L9" s="27"/>
      <c r="M9" s="27"/>
      <c r="N9" s="27"/>
      <c r="O9" s="26"/>
      <c r="P9" s="26"/>
      <c r="Q9" s="26"/>
      <c r="R9" s="26"/>
      <c r="S9" s="26"/>
      <c r="T9" s="26"/>
      <c r="U9" s="26">
        <f t="shared" ref="U9:U13" si="1">SUM(I9:T9)</f>
        <v>0</v>
      </c>
      <c r="V9" s="26"/>
      <c r="W9" s="28">
        <f t="shared" ref="W9:W17" si="2">SUM(U9,V9)</f>
        <v>0</v>
      </c>
      <c r="X9" s="35" t="str">
        <f>IF($G9="","",IF(E9*F9=G9,"○","×"))</f>
        <v/>
      </c>
      <c r="Y9" s="30" t="str">
        <f t="shared" ref="Y9:Y30" si="3">IF($G9="","",IF(G9=W9,"○","×"))</f>
        <v/>
      </c>
      <c r="Z9" s="30" t="str">
        <f t="shared" ref="Z9:AA30" si="4">IF($G9="","",IF(INT(E9)=E9,"ー","あり"))</f>
        <v/>
      </c>
      <c r="AA9" s="30" t="str">
        <f t="shared" si="4"/>
        <v/>
      </c>
    </row>
    <row r="10" spans="1:27" ht="20.100000000000001" customHeight="1">
      <c r="B10" s="31">
        <v>2</v>
      </c>
      <c r="C10" s="32"/>
      <c r="D10" s="19"/>
      <c r="E10" s="33"/>
      <c r="F10" s="34"/>
      <c r="G10" s="24" t="str">
        <f t="shared" si="0"/>
        <v/>
      </c>
      <c r="H10" s="25"/>
      <c r="I10" s="26"/>
      <c r="J10" s="26"/>
      <c r="K10" s="26"/>
      <c r="L10" s="27"/>
      <c r="M10" s="27"/>
      <c r="N10" s="27"/>
      <c r="O10" s="26"/>
      <c r="P10" s="26"/>
      <c r="Q10" s="26"/>
      <c r="R10" s="26"/>
      <c r="S10" s="26"/>
      <c r="T10" s="26"/>
      <c r="U10" s="26">
        <f t="shared" si="1"/>
        <v>0</v>
      </c>
      <c r="V10" s="26"/>
      <c r="W10" s="28">
        <f t="shared" si="2"/>
        <v>0</v>
      </c>
      <c r="X10" s="35" t="str">
        <f t="shared" ref="X10:X30" si="5">IF($G10="","",IF(E10*F10=G10,"○","×"))</f>
        <v/>
      </c>
      <c r="Y10" s="30" t="str">
        <f t="shared" si="3"/>
        <v/>
      </c>
      <c r="Z10" s="30" t="str">
        <f t="shared" si="4"/>
        <v/>
      </c>
      <c r="AA10" s="30" t="str">
        <f t="shared" si="4"/>
        <v/>
      </c>
    </row>
    <row r="11" spans="1:27" ht="20.100000000000001" customHeight="1">
      <c r="B11" s="31">
        <v>3</v>
      </c>
      <c r="C11" s="32"/>
      <c r="D11" s="19"/>
      <c r="E11" s="33"/>
      <c r="F11" s="34"/>
      <c r="G11" s="24" t="str">
        <f t="shared" si="0"/>
        <v/>
      </c>
      <c r="H11" s="25"/>
      <c r="I11" s="26"/>
      <c r="J11" s="26"/>
      <c r="K11" s="26"/>
      <c r="L11" s="27"/>
      <c r="M11" s="27"/>
      <c r="N11" s="27"/>
      <c r="O11" s="26"/>
      <c r="P11" s="26"/>
      <c r="Q11" s="26"/>
      <c r="R11" s="26"/>
      <c r="S11" s="26"/>
      <c r="T11" s="26"/>
      <c r="U11" s="26">
        <f t="shared" si="1"/>
        <v>0</v>
      </c>
      <c r="V11" s="26"/>
      <c r="W11" s="28">
        <f t="shared" si="2"/>
        <v>0</v>
      </c>
      <c r="X11" s="35" t="str">
        <f t="shared" si="5"/>
        <v/>
      </c>
      <c r="Y11" s="30" t="str">
        <f t="shared" si="3"/>
        <v/>
      </c>
      <c r="Z11" s="30" t="str">
        <f t="shared" si="4"/>
        <v/>
      </c>
      <c r="AA11" s="30" t="str">
        <f t="shared" si="4"/>
        <v/>
      </c>
    </row>
    <row r="12" spans="1:27" ht="20.100000000000001" customHeight="1">
      <c r="B12" s="31">
        <v>4</v>
      </c>
      <c r="C12" s="32"/>
      <c r="D12" s="19"/>
      <c r="E12" s="33"/>
      <c r="F12" s="34"/>
      <c r="G12" s="24" t="str">
        <f t="shared" si="0"/>
        <v/>
      </c>
      <c r="H12" s="25"/>
      <c r="I12" s="26"/>
      <c r="J12" s="26"/>
      <c r="K12" s="26"/>
      <c r="L12" s="27"/>
      <c r="M12" s="27"/>
      <c r="N12" s="27"/>
      <c r="O12" s="26"/>
      <c r="P12" s="26"/>
      <c r="Q12" s="26"/>
      <c r="R12" s="26"/>
      <c r="S12" s="26"/>
      <c r="T12" s="26"/>
      <c r="U12" s="26">
        <f t="shared" si="1"/>
        <v>0</v>
      </c>
      <c r="V12" s="26"/>
      <c r="W12" s="28">
        <f t="shared" si="2"/>
        <v>0</v>
      </c>
      <c r="X12" s="35" t="str">
        <f t="shared" si="5"/>
        <v/>
      </c>
      <c r="Y12" s="30" t="str">
        <f t="shared" si="3"/>
        <v/>
      </c>
      <c r="Z12" s="30" t="str">
        <f t="shared" si="4"/>
        <v/>
      </c>
      <c r="AA12" s="30" t="str">
        <f t="shared" si="4"/>
        <v/>
      </c>
    </row>
    <row r="13" spans="1:27" ht="20.100000000000001" customHeight="1">
      <c r="B13" s="31">
        <v>5</v>
      </c>
      <c r="C13" s="32"/>
      <c r="D13" s="19"/>
      <c r="E13" s="33"/>
      <c r="F13" s="34"/>
      <c r="G13" s="24" t="str">
        <f t="shared" si="0"/>
        <v/>
      </c>
      <c r="H13" s="25"/>
      <c r="I13" s="26"/>
      <c r="J13" s="26"/>
      <c r="K13" s="26"/>
      <c r="L13" s="27"/>
      <c r="M13" s="27"/>
      <c r="N13" s="27"/>
      <c r="O13" s="26"/>
      <c r="P13" s="26"/>
      <c r="Q13" s="26"/>
      <c r="R13" s="26"/>
      <c r="S13" s="26"/>
      <c r="T13" s="26"/>
      <c r="U13" s="26">
        <f t="shared" si="1"/>
        <v>0</v>
      </c>
      <c r="V13" s="26"/>
      <c r="W13" s="28">
        <f t="shared" si="2"/>
        <v>0</v>
      </c>
      <c r="X13" s="35" t="str">
        <f t="shared" si="5"/>
        <v/>
      </c>
      <c r="Y13" s="30" t="str">
        <f t="shared" si="3"/>
        <v/>
      </c>
      <c r="Z13" s="30" t="str">
        <f t="shared" si="4"/>
        <v/>
      </c>
      <c r="AA13" s="30" t="str">
        <f t="shared" si="4"/>
        <v/>
      </c>
    </row>
    <row r="14" spans="1:27" ht="20.100000000000001" customHeight="1">
      <c r="B14" s="31">
        <v>6</v>
      </c>
      <c r="C14" s="32"/>
      <c r="D14" s="19"/>
      <c r="E14" s="33"/>
      <c r="F14" s="34"/>
      <c r="G14" s="24" t="str">
        <f t="shared" si="0"/>
        <v/>
      </c>
      <c r="H14" s="25"/>
      <c r="I14" s="26"/>
      <c r="J14" s="26"/>
      <c r="K14" s="26"/>
      <c r="L14" s="27"/>
      <c r="M14" s="27"/>
      <c r="N14" s="27"/>
      <c r="O14" s="26"/>
      <c r="P14" s="26"/>
      <c r="Q14" s="26"/>
      <c r="R14" s="26"/>
      <c r="S14" s="26"/>
      <c r="T14" s="26"/>
      <c r="U14" s="26">
        <f t="shared" ref="U14" si="6">SUM(I14:T14)</f>
        <v>0</v>
      </c>
      <c r="V14" s="26"/>
      <c r="W14" s="28">
        <f t="shared" si="2"/>
        <v>0</v>
      </c>
      <c r="X14" s="35" t="str">
        <f t="shared" si="5"/>
        <v/>
      </c>
      <c r="Y14" s="30" t="str">
        <f t="shared" si="3"/>
        <v/>
      </c>
      <c r="Z14" s="30" t="str">
        <f t="shared" si="4"/>
        <v/>
      </c>
      <c r="AA14" s="30" t="str">
        <f t="shared" si="4"/>
        <v/>
      </c>
    </row>
    <row r="15" spans="1:27" ht="20.100000000000001" customHeight="1">
      <c r="B15" s="31">
        <v>7</v>
      </c>
      <c r="C15" s="32"/>
      <c r="D15" s="19"/>
      <c r="E15" s="33"/>
      <c r="F15" s="34"/>
      <c r="G15" s="24" t="str">
        <f t="shared" si="0"/>
        <v/>
      </c>
      <c r="H15" s="25"/>
      <c r="I15" s="26"/>
      <c r="J15" s="26"/>
      <c r="K15" s="26"/>
      <c r="L15" s="27"/>
      <c r="M15" s="27"/>
      <c r="N15" s="27"/>
      <c r="O15" s="26"/>
      <c r="P15" s="26"/>
      <c r="Q15" s="26"/>
      <c r="R15" s="26"/>
      <c r="S15" s="26"/>
      <c r="T15" s="26"/>
      <c r="U15" s="26">
        <f t="shared" ref="U15:U21" si="7">SUM(I15:T15)</f>
        <v>0</v>
      </c>
      <c r="V15" s="26"/>
      <c r="W15" s="28">
        <f t="shared" si="2"/>
        <v>0</v>
      </c>
      <c r="X15" s="35" t="str">
        <f t="shared" si="5"/>
        <v/>
      </c>
      <c r="Y15" s="30" t="str">
        <f t="shared" si="3"/>
        <v/>
      </c>
      <c r="Z15" s="30" t="str">
        <f t="shared" si="4"/>
        <v/>
      </c>
      <c r="AA15" s="30" t="str">
        <f t="shared" si="4"/>
        <v/>
      </c>
    </row>
    <row r="16" spans="1:27" ht="20.100000000000001" customHeight="1">
      <c r="B16" s="31">
        <v>8</v>
      </c>
      <c r="C16" s="32"/>
      <c r="D16" s="19"/>
      <c r="E16" s="33"/>
      <c r="F16" s="34"/>
      <c r="G16" s="24" t="str">
        <f t="shared" si="0"/>
        <v/>
      </c>
      <c r="H16" s="25"/>
      <c r="I16" s="26"/>
      <c r="J16" s="26"/>
      <c r="K16" s="26"/>
      <c r="L16" s="27"/>
      <c r="M16" s="27"/>
      <c r="N16" s="27"/>
      <c r="O16" s="26"/>
      <c r="P16" s="26"/>
      <c r="Q16" s="26"/>
      <c r="R16" s="26"/>
      <c r="S16" s="26"/>
      <c r="T16" s="26"/>
      <c r="U16" s="26">
        <f t="shared" si="7"/>
        <v>0</v>
      </c>
      <c r="V16" s="26"/>
      <c r="W16" s="28">
        <f t="shared" si="2"/>
        <v>0</v>
      </c>
      <c r="X16" s="35" t="str">
        <f t="shared" si="5"/>
        <v/>
      </c>
      <c r="Y16" s="30" t="str">
        <f t="shared" si="3"/>
        <v/>
      </c>
      <c r="Z16" s="30" t="str">
        <f t="shared" si="4"/>
        <v/>
      </c>
      <c r="AA16" s="30" t="str">
        <f t="shared" si="4"/>
        <v/>
      </c>
    </row>
    <row r="17" spans="2:27" ht="20.100000000000001" customHeight="1">
      <c r="B17" s="31">
        <v>9</v>
      </c>
      <c r="C17" s="32"/>
      <c r="D17" s="19"/>
      <c r="E17" s="33"/>
      <c r="F17" s="34"/>
      <c r="G17" s="24" t="str">
        <f t="shared" si="0"/>
        <v/>
      </c>
      <c r="H17" s="25"/>
      <c r="I17" s="26"/>
      <c r="J17" s="26"/>
      <c r="K17" s="26"/>
      <c r="L17" s="27"/>
      <c r="M17" s="27"/>
      <c r="N17" s="27"/>
      <c r="O17" s="26"/>
      <c r="P17" s="26"/>
      <c r="Q17" s="26"/>
      <c r="R17" s="26"/>
      <c r="S17" s="26"/>
      <c r="T17" s="26"/>
      <c r="U17" s="26">
        <f t="shared" si="7"/>
        <v>0</v>
      </c>
      <c r="V17" s="26"/>
      <c r="W17" s="28">
        <f t="shared" si="2"/>
        <v>0</v>
      </c>
      <c r="X17" s="35" t="str">
        <f t="shared" si="5"/>
        <v/>
      </c>
      <c r="Y17" s="30" t="str">
        <f t="shared" si="3"/>
        <v/>
      </c>
      <c r="Z17" s="30" t="str">
        <f t="shared" si="4"/>
        <v/>
      </c>
      <c r="AA17" s="30" t="str">
        <f t="shared" si="4"/>
        <v/>
      </c>
    </row>
    <row r="18" spans="2:27" ht="20.100000000000001" customHeight="1">
      <c r="B18" s="31">
        <v>10</v>
      </c>
      <c r="C18" s="32"/>
      <c r="D18" s="19"/>
      <c r="E18" s="33"/>
      <c r="F18" s="34"/>
      <c r="G18" s="24" t="str">
        <f t="shared" si="0"/>
        <v/>
      </c>
      <c r="H18" s="25"/>
      <c r="I18" s="26"/>
      <c r="J18" s="26"/>
      <c r="K18" s="26"/>
      <c r="L18" s="27"/>
      <c r="M18" s="27"/>
      <c r="N18" s="27"/>
      <c r="O18" s="26"/>
      <c r="P18" s="26"/>
      <c r="Q18" s="26"/>
      <c r="R18" s="26"/>
      <c r="S18" s="26"/>
      <c r="T18" s="26"/>
      <c r="U18" s="26">
        <f t="shared" si="7"/>
        <v>0</v>
      </c>
      <c r="V18" s="26"/>
      <c r="W18" s="28">
        <f>SUM(U18,V18)</f>
        <v>0</v>
      </c>
      <c r="X18" s="35" t="str">
        <f t="shared" si="5"/>
        <v/>
      </c>
      <c r="Y18" s="30" t="str">
        <f t="shared" si="3"/>
        <v/>
      </c>
      <c r="Z18" s="30" t="str">
        <f t="shared" si="4"/>
        <v/>
      </c>
      <c r="AA18" s="30" t="str">
        <f t="shared" si="4"/>
        <v/>
      </c>
    </row>
    <row r="19" spans="2:27" ht="20.100000000000001" customHeight="1">
      <c r="B19" s="31">
        <v>11</v>
      </c>
      <c r="C19" s="36"/>
      <c r="D19" s="37"/>
      <c r="E19" s="38"/>
      <c r="F19" s="34"/>
      <c r="G19" s="24" t="str">
        <f t="shared" si="0"/>
        <v/>
      </c>
      <c r="H19" s="25"/>
      <c r="I19" s="26"/>
      <c r="J19" s="26" t="s">
        <v>139</v>
      </c>
      <c r="K19" s="26"/>
      <c r="L19" s="27"/>
      <c r="M19" s="27"/>
      <c r="N19" s="27"/>
      <c r="O19" s="26"/>
      <c r="P19" s="26"/>
      <c r="Q19" s="26"/>
      <c r="R19" s="26"/>
      <c r="S19" s="26"/>
      <c r="T19" s="26"/>
      <c r="U19" s="26">
        <f t="shared" si="7"/>
        <v>0</v>
      </c>
      <c r="V19" s="26"/>
      <c r="W19" s="28">
        <f t="shared" ref="W19:W22" si="8">SUM(U19,V19)</f>
        <v>0</v>
      </c>
      <c r="X19" s="35" t="str">
        <f t="shared" si="5"/>
        <v/>
      </c>
      <c r="Y19" s="30" t="str">
        <f t="shared" si="3"/>
        <v/>
      </c>
      <c r="Z19" s="30" t="str">
        <f t="shared" si="4"/>
        <v/>
      </c>
      <c r="AA19" s="30" t="str">
        <f t="shared" si="4"/>
        <v/>
      </c>
    </row>
    <row r="20" spans="2:27" ht="20.100000000000001" customHeight="1">
      <c r="B20" s="31">
        <v>12</v>
      </c>
      <c r="C20" s="36"/>
      <c r="D20" s="37"/>
      <c r="E20" s="38"/>
      <c r="F20" s="34"/>
      <c r="G20" s="24" t="str">
        <f t="shared" si="0"/>
        <v/>
      </c>
      <c r="H20" s="25"/>
      <c r="I20" s="26"/>
      <c r="J20" s="26"/>
      <c r="K20" s="26"/>
      <c r="L20" s="27"/>
      <c r="M20" s="27"/>
      <c r="N20" s="27"/>
      <c r="O20" s="26"/>
      <c r="P20" s="26"/>
      <c r="Q20" s="26"/>
      <c r="R20" s="26"/>
      <c r="S20" s="26"/>
      <c r="T20" s="26"/>
      <c r="U20" s="26">
        <f t="shared" si="7"/>
        <v>0</v>
      </c>
      <c r="V20" s="26"/>
      <c r="W20" s="28">
        <f t="shared" si="8"/>
        <v>0</v>
      </c>
      <c r="X20" s="35" t="str">
        <f t="shared" si="5"/>
        <v/>
      </c>
      <c r="Y20" s="30" t="str">
        <f>IF($G20="","",IF(G20=W20,"○","×"))</f>
        <v/>
      </c>
      <c r="Z20" s="30" t="str">
        <f t="shared" si="4"/>
        <v/>
      </c>
      <c r="AA20" s="30" t="str">
        <f t="shared" si="4"/>
        <v/>
      </c>
    </row>
    <row r="21" spans="2:27" ht="20.100000000000001" customHeight="1">
      <c r="B21" s="31">
        <v>13</v>
      </c>
      <c r="C21" s="36"/>
      <c r="D21" s="37"/>
      <c r="E21" s="38"/>
      <c r="F21" s="34"/>
      <c r="G21" s="24" t="str">
        <f t="shared" si="0"/>
        <v/>
      </c>
      <c r="H21" s="25"/>
      <c r="I21" s="26"/>
      <c r="J21" s="26"/>
      <c r="K21" s="26"/>
      <c r="L21" s="27"/>
      <c r="M21" s="27"/>
      <c r="N21" s="27"/>
      <c r="O21" s="26"/>
      <c r="P21" s="26"/>
      <c r="Q21" s="26"/>
      <c r="R21" s="26"/>
      <c r="S21" s="26"/>
      <c r="T21" s="26"/>
      <c r="U21" s="26">
        <f t="shared" si="7"/>
        <v>0</v>
      </c>
      <c r="V21" s="26"/>
      <c r="W21" s="28">
        <f t="shared" si="8"/>
        <v>0</v>
      </c>
      <c r="X21" s="35" t="str">
        <f t="shared" si="5"/>
        <v/>
      </c>
      <c r="Y21" s="30" t="str">
        <f t="shared" si="3"/>
        <v/>
      </c>
      <c r="Z21" s="30" t="str">
        <f t="shared" si="4"/>
        <v/>
      </c>
      <c r="AA21" s="30" t="str">
        <f t="shared" si="4"/>
        <v/>
      </c>
    </row>
    <row r="22" spans="2:27" ht="20.100000000000001" customHeight="1">
      <c r="B22" s="31">
        <v>14</v>
      </c>
      <c r="C22" s="36"/>
      <c r="D22" s="37"/>
      <c r="E22" s="38"/>
      <c r="F22" s="34"/>
      <c r="G22" s="24" t="str">
        <f t="shared" si="0"/>
        <v/>
      </c>
      <c r="H22" s="25"/>
      <c r="I22" s="26"/>
      <c r="J22" s="26"/>
      <c r="K22" s="26"/>
      <c r="L22" s="27"/>
      <c r="M22" s="27"/>
      <c r="N22" s="27"/>
      <c r="O22" s="26"/>
      <c r="P22" s="26"/>
      <c r="Q22" s="26"/>
      <c r="R22" s="26"/>
      <c r="S22" s="26"/>
      <c r="T22" s="26"/>
      <c r="U22" s="26">
        <f t="shared" ref="U22:U30" si="9">SUM(I22:T22)</f>
        <v>0</v>
      </c>
      <c r="V22" s="26"/>
      <c r="W22" s="28">
        <f t="shared" si="8"/>
        <v>0</v>
      </c>
      <c r="X22" s="35" t="str">
        <f t="shared" si="5"/>
        <v/>
      </c>
      <c r="Y22" s="30" t="str">
        <f t="shared" si="3"/>
        <v/>
      </c>
      <c r="Z22" s="30" t="str">
        <f t="shared" si="4"/>
        <v/>
      </c>
      <c r="AA22" s="30" t="str">
        <f t="shared" si="4"/>
        <v/>
      </c>
    </row>
    <row r="23" spans="2:27" ht="20.100000000000001" customHeight="1">
      <c r="B23" s="31">
        <v>15</v>
      </c>
      <c r="C23" s="36"/>
      <c r="D23" s="37"/>
      <c r="E23" s="38"/>
      <c r="F23" s="34"/>
      <c r="G23" s="24" t="str">
        <f t="shared" si="0"/>
        <v/>
      </c>
      <c r="H23" s="25"/>
      <c r="I23" s="26"/>
      <c r="J23" s="26"/>
      <c r="K23" s="26"/>
      <c r="L23" s="27"/>
      <c r="M23" s="27"/>
      <c r="N23" s="27"/>
      <c r="O23" s="26"/>
      <c r="P23" s="26"/>
      <c r="Q23" s="26"/>
      <c r="R23" s="26"/>
      <c r="S23" s="26"/>
      <c r="T23" s="26"/>
      <c r="U23" s="26">
        <f t="shared" si="9"/>
        <v>0</v>
      </c>
      <c r="V23" s="26"/>
      <c r="W23" s="28">
        <f>SUM(U23,V23)</f>
        <v>0</v>
      </c>
      <c r="X23" s="35" t="str">
        <f t="shared" si="5"/>
        <v/>
      </c>
      <c r="Y23" s="30" t="str">
        <f t="shared" si="3"/>
        <v/>
      </c>
      <c r="Z23" s="30" t="str">
        <f t="shared" si="4"/>
        <v/>
      </c>
      <c r="AA23" s="30" t="str">
        <f t="shared" si="4"/>
        <v/>
      </c>
    </row>
    <row r="24" spans="2:27" ht="20.100000000000001" customHeight="1">
      <c r="B24" s="39"/>
      <c r="C24" s="40"/>
      <c r="D24" s="41"/>
      <c r="E24" s="42"/>
      <c r="F24" s="43"/>
      <c r="G24" s="99"/>
      <c r="H24" s="108"/>
      <c r="I24" s="45"/>
      <c r="J24" s="45"/>
      <c r="K24" s="45"/>
      <c r="L24" s="46"/>
      <c r="M24" s="46"/>
      <c r="N24" s="46"/>
      <c r="O24" s="45"/>
      <c r="P24" s="45"/>
      <c r="Q24" s="45"/>
      <c r="R24" s="45"/>
      <c r="S24" s="45"/>
      <c r="T24" s="45"/>
      <c r="U24" s="45"/>
      <c r="V24" s="45"/>
      <c r="W24" s="100"/>
      <c r="X24" s="35"/>
      <c r="Y24" s="61"/>
      <c r="Z24" s="61"/>
      <c r="AA24" s="61"/>
    </row>
    <row r="25" spans="2:27" ht="20.100000000000001" customHeight="1">
      <c r="B25" s="39"/>
      <c r="C25" s="40"/>
      <c r="D25" s="41"/>
      <c r="E25" s="42"/>
      <c r="F25" s="43"/>
      <c r="G25" s="99"/>
      <c r="H25" s="108"/>
      <c r="I25" s="45"/>
      <c r="J25" s="45"/>
      <c r="K25" s="45"/>
      <c r="L25" s="46"/>
      <c r="M25" s="46"/>
      <c r="N25" s="46"/>
      <c r="O25" s="45"/>
      <c r="P25" s="45"/>
      <c r="Q25" s="45"/>
      <c r="R25" s="45"/>
      <c r="S25" s="45"/>
      <c r="T25" s="45"/>
      <c r="U25" s="45"/>
      <c r="V25" s="45"/>
      <c r="W25" s="100"/>
      <c r="X25" s="35"/>
      <c r="Y25" s="61"/>
      <c r="Z25" s="61"/>
      <c r="AA25" s="61"/>
    </row>
    <row r="26" spans="2:27" ht="20.100000000000001" customHeight="1">
      <c r="B26" s="39"/>
      <c r="C26" s="40"/>
      <c r="D26" s="41"/>
      <c r="E26" s="42"/>
      <c r="F26" s="43"/>
      <c r="G26" s="99"/>
      <c r="H26" s="108"/>
      <c r="I26" s="45"/>
      <c r="J26" s="45"/>
      <c r="K26" s="45"/>
      <c r="L26" s="46"/>
      <c r="M26" s="46"/>
      <c r="N26" s="46"/>
      <c r="O26" s="45"/>
      <c r="P26" s="45"/>
      <c r="Q26" s="45"/>
      <c r="R26" s="45"/>
      <c r="S26" s="45"/>
      <c r="T26" s="45"/>
      <c r="U26" s="45"/>
      <c r="V26" s="45"/>
      <c r="W26" s="100"/>
      <c r="X26" s="35"/>
      <c r="Y26" s="61"/>
      <c r="Z26" s="61"/>
      <c r="AA26" s="61"/>
    </row>
    <row r="27" spans="2:27" ht="20.100000000000001" customHeight="1">
      <c r="B27" s="39"/>
      <c r="C27" s="40"/>
      <c r="D27" s="41"/>
      <c r="E27" s="42"/>
      <c r="F27" s="43"/>
      <c r="G27" s="99"/>
      <c r="H27" s="108"/>
      <c r="I27" s="45"/>
      <c r="J27" s="45"/>
      <c r="K27" s="45"/>
      <c r="L27" s="46"/>
      <c r="M27" s="46"/>
      <c r="N27" s="46"/>
      <c r="O27" s="45"/>
      <c r="P27" s="45"/>
      <c r="Q27" s="45"/>
      <c r="R27" s="45"/>
      <c r="S27" s="45"/>
      <c r="T27" s="45"/>
      <c r="U27" s="45"/>
      <c r="V27" s="45"/>
      <c r="W27" s="100"/>
      <c r="X27" s="35"/>
      <c r="Y27" s="61"/>
      <c r="Z27" s="61"/>
      <c r="AA27" s="61"/>
    </row>
    <row r="28" spans="2:27" ht="20.100000000000001" customHeight="1">
      <c r="B28" s="39"/>
      <c r="C28" s="40"/>
      <c r="D28" s="41"/>
      <c r="E28" s="42"/>
      <c r="F28" s="43"/>
      <c r="G28" s="99"/>
      <c r="H28" s="108"/>
      <c r="I28" s="45"/>
      <c r="J28" s="45"/>
      <c r="K28" s="45"/>
      <c r="L28" s="46"/>
      <c r="M28" s="46"/>
      <c r="N28" s="46"/>
      <c r="O28" s="45"/>
      <c r="P28" s="45"/>
      <c r="Q28" s="45"/>
      <c r="R28" s="45"/>
      <c r="S28" s="45"/>
      <c r="T28" s="45"/>
      <c r="U28" s="45"/>
      <c r="V28" s="45"/>
      <c r="W28" s="100"/>
      <c r="X28" s="35"/>
      <c r="Y28" s="61"/>
      <c r="Z28" s="61"/>
      <c r="AA28" s="61"/>
    </row>
    <row r="29" spans="2:27" ht="20.100000000000001" customHeight="1">
      <c r="B29" s="39"/>
      <c r="C29" s="40"/>
      <c r="D29" s="41"/>
      <c r="E29" s="42"/>
      <c r="F29" s="43"/>
      <c r="G29" s="99"/>
      <c r="H29" s="108"/>
      <c r="I29" s="45"/>
      <c r="J29" s="45"/>
      <c r="K29" s="45"/>
      <c r="L29" s="46"/>
      <c r="M29" s="46"/>
      <c r="N29" s="46"/>
      <c r="O29" s="45"/>
      <c r="P29" s="45"/>
      <c r="Q29" s="45"/>
      <c r="R29" s="45"/>
      <c r="S29" s="45"/>
      <c r="T29" s="45"/>
      <c r="U29" s="45"/>
      <c r="V29" s="45"/>
      <c r="W29" s="100"/>
      <c r="X29" s="35"/>
      <c r="Y29" s="61"/>
      <c r="Z29" s="61"/>
      <c r="AA29" s="61"/>
    </row>
    <row r="30" spans="2:27" ht="20.100000000000001" customHeight="1">
      <c r="B30" s="39"/>
      <c r="C30" s="40"/>
      <c r="D30" s="41"/>
      <c r="E30" s="42"/>
      <c r="F30" s="43"/>
      <c r="G30" s="99" t="str">
        <f t="shared" si="0"/>
        <v/>
      </c>
      <c r="H30" s="44"/>
      <c r="I30" s="45"/>
      <c r="J30" s="45"/>
      <c r="K30" s="45"/>
      <c r="L30" s="46"/>
      <c r="M30" s="46"/>
      <c r="N30" s="46"/>
      <c r="O30" s="45"/>
      <c r="P30" s="45"/>
      <c r="Q30" s="45"/>
      <c r="R30" s="45"/>
      <c r="S30" s="45"/>
      <c r="T30" s="45"/>
      <c r="U30" s="45">
        <f t="shared" si="9"/>
        <v>0</v>
      </c>
      <c r="V30" s="45"/>
      <c r="W30" s="100">
        <f t="shared" ref="W30" si="10">SUM(U30,V30)</f>
        <v>0</v>
      </c>
      <c r="X30" s="35" t="str">
        <f t="shared" si="5"/>
        <v/>
      </c>
      <c r="Y30" s="30" t="str">
        <f t="shared" si="3"/>
        <v/>
      </c>
      <c r="Z30" s="30" t="str">
        <f t="shared" si="4"/>
        <v/>
      </c>
      <c r="AA30" s="30" t="str">
        <f t="shared" si="4"/>
        <v/>
      </c>
    </row>
    <row r="31" spans="2:27" ht="20.100000000000001" customHeight="1">
      <c r="B31" s="101" t="s">
        <v>106</v>
      </c>
      <c r="C31" s="102"/>
      <c r="D31" s="102"/>
      <c r="E31" s="103"/>
      <c r="F31" s="104"/>
      <c r="G31" s="105">
        <f>SUM(G9:G30)</f>
        <v>0</v>
      </c>
      <c r="H31" s="106"/>
      <c r="I31" s="107">
        <f>SUM(I9:I30)</f>
        <v>0</v>
      </c>
      <c r="J31" s="107">
        <f t="shared" ref="J31:W31" si="11">SUM(J9:J30)</f>
        <v>0</v>
      </c>
      <c r="K31" s="107">
        <f t="shared" si="11"/>
        <v>0</v>
      </c>
      <c r="L31" s="107">
        <f t="shared" si="11"/>
        <v>0</v>
      </c>
      <c r="M31" s="107">
        <f t="shared" si="11"/>
        <v>0</v>
      </c>
      <c r="N31" s="107">
        <f t="shared" si="11"/>
        <v>0</v>
      </c>
      <c r="O31" s="107">
        <f t="shared" si="11"/>
        <v>0</v>
      </c>
      <c r="P31" s="107">
        <f t="shared" si="11"/>
        <v>0</v>
      </c>
      <c r="Q31" s="107">
        <f t="shared" si="11"/>
        <v>0</v>
      </c>
      <c r="R31" s="107">
        <f t="shared" si="11"/>
        <v>0</v>
      </c>
      <c r="S31" s="107">
        <f t="shared" si="11"/>
        <v>0</v>
      </c>
      <c r="T31" s="107">
        <f t="shared" si="11"/>
        <v>0</v>
      </c>
      <c r="U31" s="26">
        <f t="shared" si="11"/>
        <v>0</v>
      </c>
      <c r="V31" s="26">
        <f t="shared" si="11"/>
        <v>0</v>
      </c>
      <c r="W31" s="28">
        <f t="shared" si="11"/>
        <v>0</v>
      </c>
    </row>
    <row r="32" spans="2:27" ht="20.100000000000001" customHeight="1">
      <c r="B32" s="48"/>
      <c r="C32" s="49"/>
      <c r="D32" s="49"/>
      <c r="E32" s="50"/>
      <c r="F32" s="51"/>
      <c r="G32" s="52"/>
      <c r="H32" s="51"/>
      <c r="I32" s="53"/>
      <c r="J32" s="53"/>
      <c r="K32" s="53"/>
      <c r="L32" s="53"/>
      <c r="M32" s="54" t="s">
        <v>107</v>
      </c>
      <c r="N32" s="47">
        <f>SUM(I31:N31)</f>
        <v>0</v>
      </c>
      <c r="O32" s="53"/>
      <c r="P32" s="55" t="s">
        <v>108</v>
      </c>
      <c r="Q32" s="47">
        <f>SUM(I31:Q31)</f>
        <v>0</v>
      </c>
      <c r="R32" s="53"/>
      <c r="S32" s="53"/>
      <c r="T32" s="53"/>
      <c r="U32" s="53"/>
      <c r="V32" s="54" t="s">
        <v>109</v>
      </c>
      <c r="W32" s="28"/>
    </row>
    <row r="33" spans="3:23" ht="20.100000000000001" customHeight="1">
      <c r="S33" s="53"/>
      <c r="T33" s="53"/>
      <c r="U33" s="53"/>
      <c r="V33" s="58" t="s">
        <v>110</v>
      </c>
      <c r="W33" s="28">
        <f>W31+W32</f>
        <v>0</v>
      </c>
    </row>
    <row r="34" spans="3:23" ht="20.100000000000001" customHeight="1">
      <c r="C34" s="59"/>
    </row>
    <row r="35" spans="3:23" ht="18" customHeight="1"/>
    <row r="36" spans="3:23" ht="18" customHeight="1"/>
  </sheetData>
  <mergeCells count="26">
    <mergeCell ref="P2:W2"/>
    <mergeCell ref="B4:H4"/>
    <mergeCell ref="I4:U4"/>
    <mergeCell ref="V4:V7"/>
    <mergeCell ref="W4:W7"/>
    <mergeCell ref="F6:F7"/>
    <mergeCell ref="G6:G7"/>
    <mergeCell ref="H6:H7"/>
    <mergeCell ref="I6:N6"/>
    <mergeCell ref="Q6:Q7"/>
    <mergeCell ref="AA4:AA7"/>
    <mergeCell ref="B5:B7"/>
    <mergeCell ref="C5:C7"/>
    <mergeCell ref="D5:H5"/>
    <mergeCell ref="I5:Q5"/>
    <mergeCell ref="U5:U7"/>
    <mergeCell ref="D6:D7"/>
    <mergeCell ref="E6:E7"/>
    <mergeCell ref="X4:X7"/>
    <mergeCell ref="R6:R7"/>
    <mergeCell ref="S6:S7"/>
    <mergeCell ref="T6:T7"/>
    <mergeCell ref="Y4:Y7"/>
    <mergeCell ref="Z4:Z7"/>
    <mergeCell ref="O6:O7"/>
    <mergeCell ref="P6:P7"/>
  </mergeCells>
  <phoneticPr fontId="3"/>
  <conditionalFormatting sqref="H9:H30">
    <cfRule type="expression" dxfId="0" priority="4">
      <formula>G9&lt;&gt;""</formula>
    </cfRule>
  </conditionalFormatting>
  <dataValidations count="2">
    <dataValidation imeMode="off" allowBlank="1" showInputMessage="1" showErrorMessage="1" sqref="V8:V30 E8:T30" xr:uid="{00000000-0002-0000-0200-000000000000}"/>
    <dataValidation imeMode="hiragana" allowBlank="1" showInputMessage="1" showErrorMessage="1" sqref="L2:N2" xr:uid="{00000000-0002-0000-0200-000001000000}"/>
  </dataValidations>
  <pageMargins left="0.47244094488188981" right="0.19685039370078741" top="0.74803149606299213" bottom="0.74803149606299213" header="0.31496062992125984" footer="0.31496062992125984"/>
  <pageSetup paperSize="9" scale="63"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BZ48"/>
  <sheetViews>
    <sheetView workbookViewId="0"/>
  </sheetViews>
  <sheetFormatPr defaultRowHeight="18.75"/>
  <cols>
    <col min="1" max="1" width="4.875" style="68" customWidth="1"/>
    <col min="2" max="10" width="1.125" style="68" customWidth="1"/>
    <col min="11" max="11" width="1.5" style="68" customWidth="1"/>
    <col min="12" max="78" width="1.125" style="282" customWidth="1"/>
    <col min="79" max="79" width="5.125" style="68" customWidth="1"/>
    <col min="80" max="16384" width="9" style="68"/>
  </cols>
  <sheetData>
    <row r="1" spans="1:78" s="67" customFormat="1" ht="15.75" customHeight="1">
      <c r="A1" s="66"/>
      <c r="B1" s="686" t="s">
        <v>136</v>
      </c>
      <c r="C1" s="687"/>
      <c r="D1" s="687"/>
      <c r="E1" s="687"/>
      <c r="F1" s="687"/>
      <c r="G1" s="687"/>
      <c r="H1" s="687"/>
      <c r="I1" s="687"/>
      <c r="J1" s="687"/>
      <c r="K1" s="688"/>
      <c r="L1" s="437" t="s">
        <v>118</v>
      </c>
      <c r="M1" s="438"/>
      <c r="N1" s="323"/>
      <c r="O1" s="323"/>
      <c r="P1" s="323"/>
      <c r="Q1" s="323"/>
      <c r="R1" s="323"/>
      <c r="S1" s="323"/>
      <c r="T1" s="323"/>
      <c r="U1" s="323"/>
      <c r="V1" s="323"/>
      <c r="W1" s="323"/>
      <c r="X1" s="323"/>
      <c r="Y1" s="323"/>
      <c r="Z1" s="323"/>
      <c r="AA1" s="323"/>
      <c r="AB1" s="323"/>
      <c r="AC1" s="323"/>
      <c r="AD1" s="324"/>
      <c r="AE1" s="671"/>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3"/>
    </row>
    <row r="2" spans="1:78" s="67" customFormat="1" ht="15.75" customHeight="1">
      <c r="A2" s="66"/>
      <c r="B2" s="689"/>
      <c r="C2" s="690"/>
      <c r="D2" s="690"/>
      <c r="E2" s="690"/>
      <c r="F2" s="690"/>
      <c r="G2" s="690"/>
      <c r="H2" s="690"/>
      <c r="I2" s="690"/>
      <c r="J2" s="690"/>
      <c r="K2" s="691"/>
      <c r="L2" s="278"/>
      <c r="M2" s="276"/>
      <c r="N2" s="674" t="s">
        <v>178</v>
      </c>
      <c r="O2" s="674"/>
      <c r="P2" s="674"/>
      <c r="Q2" s="674"/>
      <c r="R2" s="674"/>
      <c r="S2" s="674"/>
      <c r="T2" s="674"/>
      <c r="U2" s="674"/>
      <c r="V2" s="674"/>
      <c r="W2" s="674"/>
      <c r="X2" s="674"/>
      <c r="Y2" s="674"/>
      <c r="Z2" s="674"/>
      <c r="AA2" s="674"/>
      <c r="AB2" s="674"/>
      <c r="AC2" s="674"/>
      <c r="AD2" s="674"/>
      <c r="AE2" s="675" t="s">
        <v>139</v>
      </c>
      <c r="AF2" s="676"/>
      <c r="AG2" s="676"/>
      <c r="AH2" s="676"/>
      <c r="AI2" s="676"/>
      <c r="AJ2" s="676"/>
      <c r="AK2" s="676"/>
      <c r="AL2" s="676"/>
      <c r="AM2" s="676"/>
      <c r="AN2" s="676"/>
      <c r="AO2" s="676"/>
      <c r="AP2" s="676"/>
      <c r="AQ2" s="676"/>
      <c r="AR2" s="676"/>
      <c r="AS2" s="676"/>
      <c r="AT2" s="676"/>
      <c r="AU2" s="676"/>
      <c r="AV2" s="676"/>
      <c r="AW2" s="677"/>
      <c r="AX2" s="482"/>
      <c r="AY2" s="678"/>
      <c r="AZ2" s="678"/>
      <c r="BA2" s="678"/>
      <c r="BB2" s="678"/>
      <c r="BC2" s="678"/>
      <c r="BD2" s="678"/>
      <c r="BE2" s="678"/>
      <c r="BF2" s="678"/>
      <c r="BG2" s="678"/>
      <c r="BH2" s="678"/>
      <c r="BI2" s="678"/>
      <c r="BJ2" s="678"/>
      <c r="BK2" s="678"/>
      <c r="BL2" s="678"/>
      <c r="BM2" s="678"/>
      <c r="BN2" s="678"/>
      <c r="BO2" s="678"/>
      <c r="BP2" s="678"/>
      <c r="BQ2" s="678"/>
      <c r="BR2" s="678"/>
      <c r="BS2" s="678"/>
      <c r="BT2" s="678"/>
      <c r="BU2" s="678"/>
      <c r="BV2" s="678"/>
      <c r="BW2" s="678"/>
      <c r="BX2" s="678"/>
      <c r="BY2" s="678"/>
      <c r="BZ2" s="679"/>
    </row>
    <row r="3" spans="1:78" s="67" customFormat="1" ht="15.75" customHeight="1">
      <c r="A3" s="66"/>
      <c r="B3" s="689"/>
      <c r="C3" s="690"/>
      <c r="D3" s="690"/>
      <c r="E3" s="690"/>
      <c r="F3" s="690"/>
      <c r="G3" s="690"/>
      <c r="H3" s="690"/>
      <c r="I3" s="690"/>
      <c r="J3" s="690"/>
      <c r="K3" s="691"/>
      <c r="L3" s="279"/>
      <c r="M3" s="132"/>
      <c r="N3" s="473" t="s">
        <v>121</v>
      </c>
      <c r="O3" s="473"/>
      <c r="P3" s="473"/>
      <c r="Q3" s="473"/>
      <c r="R3" s="473"/>
      <c r="S3" s="473"/>
      <c r="T3" s="473"/>
      <c r="U3" s="680" t="s">
        <v>119</v>
      </c>
      <c r="V3" s="680"/>
      <c r="W3" s="680"/>
      <c r="X3" s="680"/>
      <c r="Y3" s="680"/>
      <c r="Z3" s="680"/>
      <c r="AA3" s="680"/>
      <c r="AB3" s="680"/>
      <c r="AC3" s="680"/>
      <c r="AD3" s="680"/>
      <c r="AE3" s="671"/>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3"/>
    </row>
    <row r="4" spans="1:78" s="67" customFormat="1" ht="15.75" customHeight="1">
      <c r="A4" s="66"/>
      <c r="B4" s="689"/>
      <c r="C4" s="690"/>
      <c r="D4" s="690"/>
      <c r="E4" s="690"/>
      <c r="F4" s="690"/>
      <c r="G4" s="690"/>
      <c r="H4" s="690"/>
      <c r="I4" s="690"/>
      <c r="J4" s="690"/>
      <c r="K4" s="691"/>
      <c r="L4" s="278"/>
      <c r="M4" s="276"/>
      <c r="N4" s="473"/>
      <c r="O4" s="473"/>
      <c r="P4" s="473"/>
      <c r="Q4" s="473"/>
      <c r="R4" s="473"/>
      <c r="S4" s="473"/>
      <c r="T4" s="473"/>
      <c r="U4" s="680" t="s">
        <v>21</v>
      </c>
      <c r="V4" s="680"/>
      <c r="W4" s="680"/>
      <c r="X4" s="680"/>
      <c r="Y4" s="680"/>
      <c r="Z4" s="680"/>
      <c r="AA4" s="680"/>
      <c r="AB4" s="680"/>
      <c r="AC4" s="680"/>
      <c r="AD4" s="680"/>
      <c r="AE4" s="671"/>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c r="BG4" s="672"/>
      <c r="BH4" s="672"/>
      <c r="BI4" s="672"/>
      <c r="BJ4" s="672"/>
      <c r="BK4" s="672"/>
      <c r="BL4" s="672"/>
      <c r="BM4" s="672"/>
      <c r="BN4" s="672"/>
      <c r="BO4" s="672"/>
      <c r="BP4" s="672"/>
      <c r="BQ4" s="672"/>
      <c r="BR4" s="672"/>
      <c r="BS4" s="672"/>
      <c r="BT4" s="672"/>
      <c r="BU4" s="672"/>
      <c r="BV4" s="672"/>
      <c r="BW4" s="672"/>
      <c r="BX4" s="672"/>
      <c r="BY4" s="672"/>
      <c r="BZ4" s="673"/>
    </row>
    <row r="5" spans="1:78" s="67" customFormat="1" ht="15.75" customHeight="1">
      <c r="A5" s="66"/>
      <c r="B5" s="689"/>
      <c r="C5" s="690"/>
      <c r="D5" s="690"/>
      <c r="E5" s="690"/>
      <c r="F5" s="690"/>
      <c r="G5" s="690"/>
      <c r="H5" s="690"/>
      <c r="I5" s="690"/>
      <c r="J5" s="690"/>
      <c r="K5" s="691"/>
      <c r="L5" s="278"/>
      <c r="M5" s="276"/>
      <c r="N5" s="473"/>
      <c r="O5" s="473"/>
      <c r="P5" s="473"/>
      <c r="Q5" s="473"/>
      <c r="R5" s="473"/>
      <c r="S5" s="473"/>
      <c r="T5" s="473"/>
      <c r="U5" s="680" t="s">
        <v>122</v>
      </c>
      <c r="V5" s="680"/>
      <c r="W5" s="680"/>
      <c r="X5" s="680"/>
      <c r="Y5" s="680"/>
      <c r="Z5" s="680"/>
      <c r="AA5" s="680"/>
      <c r="AB5" s="680"/>
      <c r="AC5" s="680"/>
      <c r="AD5" s="680"/>
      <c r="AE5" s="681"/>
      <c r="AF5" s="682"/>
      <c r="AG5" s="682"/>
      <c r="AH5" s="682"/>
      <c r="AI5" s="682"/>
      <c r="AJ5" s="682"/>
      <c r="AK5" s="682"/>
      <c r="AL5" s="682"/>
      <c r="AM5" s="682"/>
      <c r="AN5" s="682"/>
      <c r="AO5" s="682"/>
      <c r="AP5" s="682"/>
      <c r="AQ5" s="682"/>
      <c r="AR5" s="682"/>
      <c r="AS5" s="682"/>
      <c r="AT5" s="682"/>
      <c r="AU5" s="682"/>
      <c r="AV5" s="683" t="s">
        <v>123</v>
      </c>
      <c r="AW5" s="683"/>
      <c r="AX5" s="683"/>
      <c r="AY5" s="683"/>
      <c r="AZ5" s="683"/>
      <c r="BA5" s="683"/>
      <c r="BB5" s="683"/>
      <c r="BC5" s="681"/>
      <c r="BD5" s="682"/>
      <c r="BE5" s="682"/>
      <c r="BF5" s="682"/>
      <c r="BG5" s="682"/>
      <c r="BH5" s="682"/>
      <c r="BI5" s="682"/>
      <c r="BJ5" s="682"/>
      <c r="BK5" s="682"/>
      <c r="BL5" s="682"/>
      <c r="BM5" s="682"/>
      <c r="BN5" s="682"/>
      <c r="BO5" s="682"/>
      <c r="BP5" s="682"/>
      <c r="BQ5" s="682"/>
      <c r="BR5" s="682"/>
      <c r="BS5" s="682"/>
      <c r="BT5" s="682"/>
      <c r="BU5" s="682"/>
      <c r="BV5" s="682"/>
      <c r="BW5" s="682"/>
      <c r="BX5" s="682"/>
      <c r="BY5" s="682"/>
      <c r="BZ5" s="684"/>
    </row>
    <row r="6" spans="1:78" s="67" customFormat="1" ht="15.75" customHeight="1">
      <c r="A6" s="66"/>
      <c r="B6" s="689"/>
      <c r="C6" s="690"/>
      <c r="D6" s="690"/>
      <c r="E6" s="690"/>
      <c r="F6" s="690"/>
      <c r="G6" s="690"/>
      <c r="H6" s="690"/>
      <c r="I6" s="690"/>
      <c r="J6" s="690"/>
      <c r="K6" s="691"/>
      <c r="L6" s="280"/>
      <c r="M6" s="281"/>
      <c r="N6" s="473"/>
      <c r="O6" s="473"/>
      <c r="P6" s="473"/>
      <c r="Q6" s="473"/>
      <c r="R6" s="473"/>
      <c r="S6" s="473"/>
      <c r="T6" s="473"/>
      <c r="U6" s="674" t="s">
        <v>120</v>
      </c>
      <c r="V6" s="674"/>
      <c r="W6" s="674"/>
      <c r="X6" s="674"/>
      <c r="Y6" s="674"/>
      <c r="Z6" s="674"/>
      <c r="AA6" s="674"/>
      <c r="AB6" s="674"/>
      <c r="AC6" s="674"/>
      <c r="AD6" s="674"/>
      <c r="AE6" s="685"/>
      <c r="AF6" s="672"/>
      <c r="AG6" s="672"/>
      <c r="AH6" s="672"/>
      <c r="AI6" s="672"/>
      <c r="AJ6" s="672"/>
      <c r="AK6" s="672"/>
      <c r="AL6" s="672"/>
      <c r="AM6" s="672"/>
      <c r="AN6" s="672"/>
      <c r="AO6" s="672"/>
      <c r="AP6" s="672"/>
      <c r="AQ6" s="672"/>
      <c r="AR6" s="672"/>
      <c r="AS6" s="672"/>
      <c r="AT6" s="672"/>
      <c r="AU6" s="672"/>
      <c r="AV6" s="672"/>
      <c r="AW6" s="672"/>
      <c r="AX6" s="672"/>
      <c r="AY6" s="672"/>
      <c r="AZ6" s="672"/>
      <c r="BA6" s="672"/>
      <c r="BB6" s="672"/>
      <c r="BC6" s="672"/>
      <c r="BD6" s="672"/>
      <c r="BE6" s="672"/>
      <c r="BF6" s="672"/>
      <c r="BG6" s="672"/>
      <c r="BH6" s="672"/>
      <c r="BI6" s="672"/>
      <c r="BJ6" s="672"/>
      <c r="BK6" s="672"/>
      <c r="BL6" s="672"/>
      <c r="BM6" s="672"/>
      <c r="BN6" s="672"/>
      <c r="BO6" s="672"/>
      <c r="BP6" s="672"/>
      <c r="BQ6" s="672"/>
      <c r="BR6" s="672"/>
      <c r="BS6" s="672"/>
      <c r="BT6" s="672"/>
      <c r="BU6" s="672"/>
      <c r="BV6" s="672"/>
      <c r="BW6" s="672"/>
      <c r="BX6" s="672"/>
      <c r="BY6" s="672"/>
      <c r="BZ6" s="673"/>
    </row>
    <row r="7" spans="1:78" s="67" customFormat="1" ht="15.75" customHeight="1">
      <c r="A7" s="66"/>
      <c r="B7" s="689"/>
      <c r="C7" s="690"/>
      <c r="D7" s="690"/>
      <c r="E7" s="690"/>
      <c r="F7" s="690"/>
      <c r="G7" s="690"/>
      <c r="H7" s="690"/>
      <c r="I7" s="690"/>
      <c r="J7" s="690"/>
      <c r="K7" s="691"/>
      <c r="L7" s="437" t="s">
        <v>118</v>
      </c>
      <c r="M7" s="438"/>
      <c r="N7" s="323"/>
      <c r="O7" s="323"/>
      <c r="P7" s="323"/>
      <c r="Q7" s="323"/>
      <c r="R7" s="323"/>
      <c r="S7" s="323"/>
      <c r="T7" s="323"/>
      <c r="U7" s="323"/>
      <c r="V7" s="323"/>
      <c r="W7" s="323"/>
      <c r="X7" s="323"/>
      <c r="Y7" s="323"/>
      <c r="Z7" s="323"/>
      <c r="AA7" s="323"/>
      <c r="AB7" s="323"/>
      <c r="AC7" s="323"/>
      <c r="AD7" s="324"/>
      <c r="AE7" s="671"/>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c r="BQ7" s="672"/>
      <c r="BR7" s="672"/>
      <c r="BS7" s="672"/>
      <c r="BT7" s="672"/>
      <c r="BU7" s="672"/>
      <c r="BV7" s="672"/>
      <c r="BW7" s="672"/>
      <c r="BX7" s="672"/>
      <c r="BY7" s="672"/>
      <c r="BZ7" s="673"/>
    </row>
    <row r="8" spans="1:78" s="67" customFormat="1" ht="15.75" customHeight="1">
      <c r="A8" s="66"/>
      <c r="B8" s="689"/>
      <c r="C8" s="690"/>
      <c r="D8" s="690"/>
      <c r="E8" s="690"/>
      <c r="F8" s="690"/>
      <c r="G8" s="690"/>
      <c r="H8" s="690"/>
      <c r="I8" s="690"/>
      <c r="J8" s="690"/>
      <c r="K8" s="691"/>
      <c r="L8" s="278"/>
      <c r="M8" s="276"/>
      <c r="N8" s="674" t="s">
        <v>178</v>
      </c>
      <c r="O8" s="674"/>
      <c r="P8" s="674"/>
      <c r="Q8" s="674"/>
      <c r="R8" s="674"/>
      <c r="S8" s="674"/>
      <c r="T8" s="674"/>
      <c r="U8" s="674"/>
      <c r="V8" s="674"/>
      <c r="W8" s="674"/>
      <c r="X8" s="674"/>
      <c r="Y8" s="674"/>
      <c r="Z8" s="674"/>
      <c r="AA8" s="674"/>
      <c r="AB8" s="674"/>
      <c r="AC8" s="674"/>
      <c r="AD8" s="674"/>
      <c r="AE8" s="675" t="s">
        <v>139</v>
      </c>
      <c r="AF8" s="676"/>
      <c r="AG8" s="676"/>
      <c r="AH8" s="676"/>
      <c r="AI8" s="676"/>
      <c r="AJ8" s="676"/>
      <c r="AK8" s="676"/>
      <c r="AL8" s="676"/>
      <c r="AM8" s="676"/>
      <c r="AN8" s="676"/>
      <c r="AO8" s="676"/>
      <c r="AP8" s="676"/>
      <c r="AQ8" s="676"/>
      <c r="AR8" s="676"/>
      <c r="AS8" s="676"/>
      <c r="AT8" s="676"/>
      <c r="AU8" s="676"/>
      <c r="AV8" s="676"/>
      <c r="AW8" s="677"/>
      <c r="AX8" s="482"/>
      <c r="AY8" s="678"/>
      <c r="AZ8" s="678"/>
      <c r="BA8" s="678"/>
      <c r="BB8" s="678"/>
      <c r="BC8" s="678"/>
      <c r="BD8" s="678"/>
      <c r="BE8" s="678"/>
      <c r="BF8" s="678"/>
      <c r="BG8" s="678"/>
      <c r="BH8" s="678"/>
      <c r="BI8" s="678"/>
      <c r="BJ8" s="678"/>
      <c r="BK8" s="678"/>
      <c r="BL8" s="678"/>
      <c r="BM8" s="678"/>
      <c r="BN8" s="678"/>
      <c r="BO8" s="678"/>
      <c r="BP8" s="678"/>
      <c r="BQ8" s="678"/>
      <c r="BR8" s="678"/>
      <c r="BS8" s="678"/>
      <c r="BT8" s="678"/>
      <c r="BU8" s="678"/>
      <c r="BV8" s="678"/>
      <c r="BW8" s="678"/>
      <c r="BX8" s="678"/>
      <c r="BY8" s="678"/>
      <c r="BZ8" s="679"/>
    </row>
    <row r="9" spans="1:78" s="67" customFormat="1" ht="15.75" customHeight="1">
      <c r="A9" s="66"/>
      <c r="B9" s="689"/>
      <c r="C9" s="690"/>
      <c r="D9" s="690"/>
      <c r="E9" s="690"/>
      <c r="F9" s="690"/>
      <c r="G9" s="690"/>
      <c r="H9" s="690"/>
      <c r="I9" s="690"/>
      <c r="J9" s="690"/>
      <c r="K9" s="691"/>
      <c r="L9" s="279"/>
      <c r="M9" s="132"/>
      <c r="N9" s="473" t="s">
        <v>121</v>
      </c>
      <c r="O9" s="473"/>
      <c r="P9" s="473"/>
      <c r="Q9" s="473"/>
      <c r="R9" s="473"/>
      <c r="S9" s="473"/>
      <c r="T9" s="473"/>
      <c r="U9" s="680" t="s">
        <v>119</v>
      </c>
      <c r="V9" s="680"/>
      <c r="W9" s="680"/>
      <c r="X9" s="680"/>
      <c r="Y9" s="680"/>
      <c r="Z9" s="680"/>
      <c r="AA9" s="680"/>
      <c r="AB9" s="680"/>
      <c r="AC9" s="680"/>
      <c r="AD9" s="680"/>
      <c r="AE9" s="671"/>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3"/>
    </row>
    <row r="10" spans="1:78" s="67" customFormat="1" ht="15.75" customHeight="1">
      <c r="A10" s="66"/>
      <c r="B10" s="689"/>
      <c r="C10" s="690"/>
      <c r="D10" s="690"/>
      <c r="E10" s="690"/>
      <c r="F10" s="690"/>
      <c r="G10" s="690"/>
      <c r="H10" s="690"/>
      <c r="I10" s="690"/>
      <c r="J10" s="690"/>
      <c r="K10" s="691"/>
      <c r="L10" s="278"/>
      <c r="M10" s="276"/>
      <c r="N10" s="473"/>
      <c r="O10" s="473"/>
      <c r="P10" s="473"/>
      <c r="Q10" s="473"/>
      <c r="R10" s="473"/>
      <c r="S10" s="473"/>
      <c r="T10" s="473"/>
      <c r="U10" s="680" t="s">
        <v>21</v>
      </c>
      <c r="V10" s="680"/>
      <c r="W10" s="680"/>
      <c r="X10" s="680"/>
      <c r="Y10" s="680"/>
      <c r="Z10" s="680"/>
      <c r="AA10" s="680"/>
      <c r="AB10" s="680"/>
      <c r="AC10" s="680"/>
      <c r="AD10" s="680"/>
      <c r="AE10" s="671"/>
      <c r="AF10" s="672"/>
      <c r="AG10" s="672"/>
      <c r="AH10" s="672"/>
      <c r="AI10" s="672"/>
      <c r="AJ10" s="672"/>
      <c r="AK10" s="672"/>
      <c r="AL10" s="672"/>
      <c r="AM10" s="672"/>
      <c r="AN10" s="672"/>
      <c r="AO10" s="672"/>
      <c r="AP10" s="672"/>
      <c r="AQ10" s="672"/>
      <c r="AR10" s="672"/>
      <c r="AS10" s="672"/>
      <c r="AT10" s="672"/>
      <c r="AU10" s="672"/>
      <c r="AV10" s="672"/>
      <c r="AW10" s="672"/>
      <c r="AX10" s="672"/>
      <c r="AY10" s="672"/>
      <c r="AZ10" s="672"/>
      <c r="BA10" s="672"/>
      <c r="BB10" s="672"/>
      <c r="BC10" s="672"/>
      <c r="BD10" s="672"/>
      <c r="BE10" s="672"/>
      <c r="BF10" s="672"/>
      <c r="BG10" s="672"/>
      <c r="BH10" s="672"/>
      <c r="BI10" s="672"/>
      <c r="BJ10" s="672"/>
      <c r="BK10" s="672"/>
      <c r="BL10" s="672"/>
      <c r="BM10" s="672"/>
      <c r="BN10" s="672"/>
      <c r="BO10" s="672"/>
      <c r="BP10" s="672"/>
      <c r="BQ10" s="672"/>
      <c r="BR10" s="672"/>
      <c r="BS10" s="672"/>
      <c r="BT10" s="672"/>
      <c r="BU10" s="672"/>
      <c r="BV10" s="672"/>
      <c r="BW10" s="672"/>
      <c r="BX10" s="672"/>
      <c r="BY10" s="672"/>
      <c r="BZ10" s="673"/>
    </row>
    <row r="11" spans="1:78" s="67" customFormat="1" ht="15.75" customHeight="1">
      <c r="A11" s="66"/>
      <c r="B11" s="689"/>
      <c r="C11" s="690"/>
      <c r="D11" s="690"/>
      <c r="E11" s="690"/>
      <c r="F11" s="690"/>
      <c r="G11" s="690"/>
      <c r="H11" s="690"/>
      <c r="I11" s="690"/>
      <c r="J11" s="690"/>
      <c r="K11" s="691"/>
      <c r="L11" s="278"/>
      <c r="M11" s="276"/>
      <c r="N11" s="473"/>
      <c r="O11" s="473"/>
      <c r="P11" s="473"/>
      <c r="Q11" s="473"/>
      <c r="R11" s="473"/>
      <c r="S11" s="473"/>
      <c r="T11" s="473"/>
      <c r="U11" s="680" t="s">
        <v>122</v>
      </c>
      <c r="V11" s="680"/>
      <c r="W11" s="680"/>
      <c r="X11" s="680"/>
      <c r="Y11" s="680"/>
      <c r="Z11" s="680"/>
      <c r="AA11" s="680"/>
      <c r="AB11" s="680"/>
      <c r="AC11" s="680"/>
      <c r="AD11" s="680"/>
      <c r="AE11" s="681"/>
      <c r="AF11" s="682"/>
      <c r="AG11" s="682"/>
      <c r="AH11" s="682"/>
      <c r="AI11" s="682"/>
      <c r="AJ11" s="682"/>
      <c r="AK11" s="682"/>
      <c r="AL11" s="682"/>
      <c r="AM11" s="682"/>
      <c r="AN11" s="682"/>
      <c r="AO11" s="682"/>
      <c r="AP11" s="682"/>
      <c r="AQ11" s="682"/>
      <c r="AR11" s="682"/>
      <c r="AS11" s="682"/>
      <c r="AT11" s="682"/>
      <c r="AU11" s="682"/>
      <c r="AV11" s="683" t="s">
        <v>123</v>
      </c>
      <c r="AW11" s="683"/>
      <c r="AX11" s="683"/>
      <c r="AY11" s="683"/>
      <c r="AZ11" s="683"/>
      <c r="BA11" s="683"/>
      <c r="BB11" s="683"/>
      <c r="BC11" s="681"/>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4"/>
    </row>
    <row r="12" spans="1:78" s="67" customFormat="1" ht="15.75" customHeight="1">
      <c r="A12" s="66"/>
      <c r="B12" s="689"/>
      <c r="C12" s="690"/>
      <c r="D12" s="690"/>
      <c r="E12" s="690"/>
      <c r="F12" s="690"/>
      <c r="G12" s="690"/>
      <c r="H12" s="690"/>
      <c r="I12" s="690"/>
      <c r="J12" s="690"/>
      <c r="K12" s="691"/>
      <c r="L12" s="280"/>
      <c r="M12" s="281"/>
      <c r="N12" s="473"/>
      <c r="O12" s="473"/>
      <c r="P12" s="473"/>
      <c r="Q12" s="473"/>
      <c r="R12" s="473"/>
      <c r="S12" s="473"/>
      <c r="T12" s="473"/>
      <c r="U12" s="674" t="s">
        <v>120</v>
      </c>
      <c r="V12" s="674"/>
      <c r="W12" s="674"/>
      <c r="X12" s="674"/>
      <c r="Y12" s="674"/>
      <c r="Z12" s="674"/>
      <c r="AA12" s="674"/>
      <c r="AB12" s="674"/>
      <c r="AC12" s="674"/>
      <c r="AD12" s="674"/>
      <c r="AE12" s="685"/>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2"/>
      <c r="BB12" s="672"/>
      <c r="BC12" s="672"/>
      <c r="BD12" s="672"/>
      <c r="BE12" s="672"/>
      <c r="BF12" s="672"/>
      <c r="BG12" s="672"/>
      <c r="BH12" s="672"/>
      <c r="BI12" s="672"/>
      <c r="BJ12" s="672"/>
      <c r="BK12" s="672"/>
      <c r="BL12" s="672"/>
      <c r="BM12" s="672"/>
      <c r="BN12" s="672"/>
      <c r="BO12" s="672"/>
      <c r="BP12" s="672"/>
      <c r="BQ12" s="672"/>
      <c r="BR12" s="672"/>
      <c r="BS12" s="672"/>
      <c r="BT12" s="672"/>
      <c r="BU12" s="672"/>
      <c r="BV12" s="672"/>
      <c r="BW12" s="672"/>
      <c r="BX12" s="672"/>
      <c r="BY12" s="672"/>
      <c r="BZ12" s="673"/>
    </row>
    <row r="13" spans="1:78" s="67" customFormat="1" ht="15.75" customHeight="1">
      <c r="A13" s="66"/>
      <c r="B13" s="689"/>
      <c r="C13" s="690"/>
      <c r="D13" s="690"/>
      <c r="E13" s="690"/>
      <c r="F13" s="690"/>
      <c r="G13" s="690"/>
      <c r="H13" s="690"/>
      <c r="I13" s="690"/>
      <c r="J13" s="690"/>
      <c r="K13" s="691"/>
      <c r="L13" s="437" t="s">
        <v>118</v>
      </c>
      <c r="M13" s="438"/>
      <c r="N13" s="323"/>
      <c r="O13" s="323"/>
      <c r="P13" s="323"/>
      <c r="Q13" s="323"/>
      <c r="R13" s="323"/>
      <c r="S13" s="323"/>
      <c r="T13" s="323"/>
      <c r="U13" s="323"/>
      <c r="V13" s="323"/>
      <c r="W13" s="323"/>
      <c r="X13" s="323"/>
      <c r="Y13" s="323"/>
      <c r="Z13" s="323"/>
      <c r="AA13" s="323"/>
      <c r="AB13" s="323"/>
      <c r="AC13" s="323"/>
      <c r="AD13" s="324"/>
      <c r="AE13" s="671"/>
      <c r="AF13" s="672"/>
      <c r="AG13" s="672"/>
      <c r="AH13" s="672"/>
      <c r="AI13" s="672"/>
      <c r="AJ13" s="672"/>
      <c r="AK13" s="672"/>
      <c r="AL13" s="672"/>
      <c r="AM13" s="672"/>
      <c r="AN13" s="672"/>
      <c r="AO13" s="672"/>
      <c r="AP13" s="672"/>
      <c r="AQ13" s="672"/>
      <c r="AR13" s="672"/>
      <c r="AS13" s="672"/>
      <c r="AT13" s="672"/>
      <c r="AU13" s="672"/>
      <c r="AV13" s="672"/>
      <c r="AW13" s="672"/>
      <c r="AX13" s="672"/>
      <c r="AY13" s="672"/>
      <c r="AZ13" s="672"/>
      <c r="BA13" s="672"/>
      <c r="BB13" s="672"/>
      <c r="BC13" s="672"/>
      <c r="BD13" s="672"/>
      <c r="BE13" s="672"/>
      <c r="BF13" s="672"/>
      <c r="BG13" s="672"/>
      <c r="BH13" s="672"/>
      <c r="BI13" s="672"/>
      <c r="BJ13" s="672"/>
      <c r="BK13" s="672"/>
      <c r="BL13" s="672"/>
      <c r="BM13" s="672"/>
      <c r="BN13" s="672"/>
      <c r="BO13" s="672"/>
      <c r="BP13" s="672"/>
      <c r="BQ13" s="672"/>
      <c r="BR13" s="672"/>
      <c r="BS13" s="672"/>
      <c r="BT13" s="672"/>
      <c r="BU13" s="672"/>
      <c r="BV13" s="672"/>
      <c r="BW13" s="672"/>
      <c r="BX13" s="672"/>
      <c r="BY13" s="672"/>
      <c r="BZ13" s="673"/>
    </row>
    <row r="14" spans="1:78" s="67" customFormat="1" ht="15.75" customHeight="1">
      <c r="A14" s="66"/>
      <c r="B14" s="689"/>
      <c r="C14" s="690"/>
      <c r="D14" s="690"/>
      <c r="E14" s="690"/>
      <c r="F14" s="690"/>
      <c r="G14" s="690"/>
      <c r="H14" s="690"/>
      <c r="I14" s="690"/>
      <c r="J14" s="690"/>
      <c r="K14" s="691"/>
      <c r="L14" s="278"/>
      <c r="M14" s="276"/>
      <c r="N14" s="674" t="s">
        <v>178</v>
      </c>
      <c r="O14" s="674"/>
      <c r="P14" s="674"/>
      <c r="Q14" s="674"/>
      <c r="R14" s="674"/>
      <c r="S14" s="674"/>
      <c r="T14" s="674"/>
      <c r="U14" s="674"/>
      <c r="V14" s="674"/>
      <c r="W14" s="674"/>
      <c r="X14" s="674"/>
      <c r="Y14" s="674"/>
      <c r="Z14" s="674"/>
      <c r="AA14" s="674"/>
      <c r="AB14" s="674"/>
      <c r="AC14" s="674"/>
      <c r="AD14" s="674"/>
      <c r="AE14" s="675" t="s">
        <v>139</v>
      </c>
      <c r="AF14" s="676"/>
      <c r="AG14" s="676"/>
      <c r="AH14" s="676"/>
      <c r="AI14" s="676"/>
      <c r="AJ14" s="676"/>
      <c r="AK14" s="676"/>
      <c r="AL14" s="676"/>
      <c r="AM14" s="676"/>
      <c r="AN14" s="676"/>
      <c r="AO14" s="676"/>
      <c r="AP14" s="676"/>
      <c r="AQ14" s="676"/>
      <c r="AR14" s="676"/>
      <c r="AS14" s="676"/>
      <c r="AT14" s="676"/>
      <c r="AU14" s="676"/>
      <c r="AV14" s="676"/>
      <c r="AW14" s="677"/>
      <c r="AX14" s="482"/>
      <c r="AY14" s="678"/>
      <c r="AZ14" s="678"/>
      <c r="BA14" s="678"/>
      <c r="BB14" s="678"/>
      <c r="BC14" s="678"/>
      <c r="BD14" s="678"/>
      <c r="BE14" s="678"/>
      <c r="BF14" s="678"/>
      <c r="BG14" s="678"/>
      <c r="BH14" s="678"/>
      <c r="BI14" s="678"/>
      <c r="BJ14" s="678"/>
      <c r="BK14" s="678"/>
      <c r="BL14" s="678"/>
      <c r="BM14" s="678"/>
      <c r="BN14" s="678"/>
      <c r="BO14" s="678"/>
      <c r="BP14" s="678"/>
      <c r="BQ14" s="678"/>
      <c r="BR14" s="678"/>
      <c r="BS14" s="678"/>
      <c r="BT14" s="678"/>
      <c r="BU14" s="678"/>
      <c r="BV14" s="678"/>
      <c r="BW14" s="678"/>
      <c r="BX14" s="678"/>
      <c r="BY14" s="678"/>
      <c r="BZ14" s="679"/>
    </row>
    <row r="15" spans="1:78" s="67" customFormat="1" ht="15.75" customHeight="1">
      <c r="A15" s="66"/>
      <c r="B15" s="689"/>
      <c r="C15" s="690"/>
      <c r="D15" s="690"/>
      <c r="E15" s="690"/>
      <c r="F15" s="690"/>
      <c r="G15" s="690"/>
      <c r="H15" s="690"/>
      <c r="I15" s="690"/>
      <c r="J15" s="690"/>
      <c r="K15" s="691"/>
      <c r="L15" s="279"/>
      <c r="M15" s="132"/>
      <c r="N15" s="473" t="s">
        <v>121</v>
      </c>
      <c r="O15" s="473"/>
      <c r="P15" s="473"/>
      <c r="Q15" s="473"/>
      <c r="R15" s="473"/>
      <c r="S15" s="473"/>
      <c r="T15" s="473"/>
      <c r="U15" s="680" t="s">
        <v>119</v>
      </c>
      <c r="V15" s="680"/>
      <c r="W15" s="680"/>
      <c r="X15" s="680"/>
      <c r="Y15" s="680"/>
      <c r="Z15" s="680"/>
      <c r="AA15" s="680"/>
      <c r="AB15" s="680"/>
      <c r="AC15" s="680"/>
      <c r="AD15" s="680"/>
      <c r="AE15" s="671"/>
      <c r="AF15" s="672"/>
      <c r="AG15" s="672"/>
      <c r="AH15" s="672"/>
      <c r="AI15" s="672"/>
      <c r="AJ15" s="672"/>
      <c r="AK15" s="672"/>
      <c r="AL15" s="672"/>
      <c r="AM15" s="672"/>
      <c r="AN15" s="672"/>
      <c r="AO15" s="672"/>
      <c r="AP15" s="672"/>
      <c r="AQ15" s="672"/>
      <c r="AR15" s="672"/>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2"/>
      <c r="BV15" s="672"/>
      <c r="BW15" s="672"/>
      <c r="BX15" s="672"/>
      <c r="BY15" s="672"/>
      <c r="BZ15" s="673"/>
    </row>
    <row r="16" spans="1:78" s="67" customFormat="1" ht="15.75" customHeight="1">
      <c r="A16" s="66"/>
      <c r="B16" s="689"/>
      <c r="C16" s="690"/>
      <c r="D16" s="690"/>
      <c r="E16" s="690"/>
      <c r="F16" s="690"/>
      <c r="G16" s="690"/>
      <c r="H16" s="690"/>
      <c r="I16" s="690"/>
      <c r="J16" s="690"/>
      <c r="K16" s="691"/>
      <c r="L16" s="278"/>
      <c r="M16" s="276"/>
      <c r="N16" s="473"/>
      <c r="O16" s="473"/>
      <c r="P16" s="473"/>
      <c r="Q16" s="473"/>
      <c r="R16" s="473"/>
      <c r="S16" s="473"/>
      <c r="T16" s="473"/>
      <c r="U16" s="680" t="s">
        <v>21</v>
      </c>
      <c r="V16" s="680"/>
      <c r="W16" s="680"/>
      <c r="X16" s="680"/>
      <c r="Y16" s="680"/>
      <c r="Z16" s="680"/>
      <c r="AA16" s="680"/>
      <c r="AB16" s="680"/>
      <c r="AC16" s="680"/>
      <c r="AD16" s="680"/>
      <c r="AE16" s="671"/>
      <c r="AF16" s="672"/>
      <c r="AG16" s="672"/>
      <c r="AH16" s="672"/>
      <c r="AI16" s="672"/>
      <c r="AJ16" s="672"/>
      <c r="AK16" s="672"/>
      <c r="AL16" s="672"/>
      <c r="AM16" s="672"/>
      <c r="AN16" s="672"/>
      <c r="AO16" s="672"/>
      <c r="AP16" s="672"/>
      <c r="AQ16" s="672"/>
      <c r="AR16" s="672"/>
      <c r="AS16" s="672"/>
      <c r="AT16" s="672"/>
      <c r="AU16" s="672"/>
      <c r="AV16" s="672"/>
      <c r="AW16" s="672"/>
      <c r="AX16" s="672"/>
      <c r="AY16" s="672"/>
      <c r="AZ16" s="672"/>
      <c r="BA16" s="672"/>
      <c r="BB16" s="672"/>
      <c r="BC16" s="672"/>
      <c r="BD16" s="672"/>
      <c r="BE16" s="672"/>
      <c r="BF16" s="672"/>
      <c r="BG16" s="672"/>
      <c r="BH16" s="672"/>
      <c r="BI16" s="672"/>
      <c r="BJ16" s="672"/>
      <c r="BK16" s="672"/>
      <c r="BL16" s="672"/>
      <c r="BM16" s="672"/>
      <c r="BN16" s="672"/>
      <c r="BO16" s="672"/>
      <c r="BP16" s="672"/>
      <c r="BQ16" s="672"/>
      <c r="BR16" s="672"/>
      <c r="BS16" s="672"/>
      <c r="BT16" s="672"/>
      <c r="BU16" s="672"/>
      <c r="BV16" s="672"/>
      <c r="BW16" s="672"/>
      <c r="BX16" s="672"/>
      <c r="BY16" s="672"/>
      <c r="BZ16" s="673"/>
    </row>
    <row r="17" spans="1:78" s="67" customFormat="1" ht="15.75" customHeight="1">
      <c r="A17" s="66"/>
      <c r="B17" s="689"/>
      <c r="C17" s="690"/>
      <c r="D17" s="690"/>
      <c r="E17" s="690"/>
      <c r="F17" s="690"/>
      <c r="G17" s="690"/>
      <c r="H17" s="690"/>
      <c r="I17" s="690"/>
      <c r="J17" s="690"/>
      <c r="K17" s="691"/>
      <c r="L17" s="278"/>
      <c r="M17" s="276"/>
      <c r="N17" s="473"/>
      <c r="O17" s="473"/>
      <c r="P17" s="473"/>
      <c r="Q17" s="473"/>
      <c r="R17" s="473"/>
      <c r="S17" s="473"/>
      <c r="T17" s="473"/>
      <c r="U17" s="680" t="s">
        <v>122</v>
      </c>
      <c r="V17" s="680"/>
      <c r="W17" s="680"/>
      <c r="X17" s="680"/>
      <c r="Y17" s="680"/>
      <c r="Z17" s="680"/>
      <c r="AA17" s="680"/>
      <c r="AB17" s="680"/>
      <c r="AC17" s="680"/>
      <c r="AD17" s="680"/>
      <c r="AE17" s="681"/>
      <c r="AF17" s="682"/>
      <c r="AG17" s="682"/>
      <c r="AH17" s="682"/>
      <c r="AI17" s="682"/>
      <c r="AJ17" s="682"/>
      <c r="AK17" s="682"/>
      <c r="AL17" s="682"/>
      <c r="AM17" s="682"/>
      <c r="AN17" s="682"/>
      <c r="AO17" s="682"/>
      <c r="AP17" s="682"/>
      <c r="AQ17" s="682"/>
      <c r="AR17" s="682"/>
      <c r="AS17" s="682"/>
      <c r="AT17" s="682"/>
      <c r="AU17" s="682"/>
      <c r="AV17" s="683" t="s">
        <v>123</v>
      </c>
      <c r="AW17" s="683"/>
      <c r="AX17" s="683"/>
      <c r="AY17" s="683"/>
      <c r="AZ17" s="683"/>
      <c r="BA17" s="683"/>
      <c r="BB17" s="683"/>
      <c r="BC17" s="681"/>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4"/>
    </row>
    <row r="18" spans="1:78" s="67" customFormat="1" ht="15.75" customHeight="1">
      <c r="A18" s="66"/>
      <c r="B18" s="689"/>
      <c r="C18" s="690"/>
      <c r="D18" s="690"/>
      <c r="E18" s="690"/>
      <c r="F18" s="690"/>
      <c r="G18" s="690"/>
      <c r="H18" s="690"/>
      <c r="I18" s="690"/>
      <c r="J18" s="690"/>
      <c r="K18" s="691"/>
      <c r="L18" s="280"/>
      <c r="M18" s="281"/>
      <c r="N18" s="473"/>
      <c r="O18" s="473"/>
      <c r="P18" s="473"/>
      <c r="Q18" s="473"/>
      <c r="R18" s="473"/>
      <c r="S18" s="473"/>
      <c r="T18" s="473"/>
      <c r="U18" s="674" t="s">
        <v>120</v>
      </c>
      <c r="V18" s="674"/>
      <c r="W18" s="674"/>
      <c r="X18" s="674"/>
      <c r="Y18" s="674"/>
      <c r="Z18" s="674"/>
      <c r="AA18" s="674"/>
      <c r="AB18" s="674"/>
      <c r="AC18" s="674"/>
      <c r="AD18" s="674"/>
      <c r="AE18" s="685"/>
      <c r="AF18" s="672"/>
      <c r="AG18" s="672"/>
      <c r="AH18" s="672"/>
      <c r="AI18" s="672"/>
      <c r="AJ18" s="672"/>
      <c r="AK18" s="672"/>
      <c r="AL18" s="672"/>
      <c r="AM18" s="672"/>
      <c r="AN18" s="672"/>
      <c r="AO18" s="672"/>
      <c r="AP18" s="672"/>
      <c r="AQ18" s="672"/>
      <c r="AR18" s="672"/>
      <c r="AS18" s="672"/>
      <c r="AT18" s="672"/>
      <c r="AU18" s="672"/>
      <c r="AV18" s="672"/>
      <c r="AW18" s="672"/>
      <c r="AX18" s="672"/>
      <c r="AY18" s="672"/>
      <c r="AZ18" s="672"/>
      <c r="BA18" s="672"/>
      <c r="BB18" s="672"/>
      <c r="BC18" s="672"/>
      <c r="BD18" s="672"/>
      <c r="BE18" s="672"/>
      <c r="BF18" s="672"/>
      <c r="BG18" s="672"/>
      <c r="BH18" s="672"/>
      <c r="BI18" s="672"/>
      <c r="BJ18" s="672"/>
      <c r="BK18" s="672"/>
      <c r="BL18" s="672"/>
      <c r="BM18" s="672"/>
      <c r="BN18" s="672"/>
      <c r="BO18" s="672"/>
      <c r="BP18" s="672"/>
      <c r="BQ18" s="672"/>
      <c r="BR18" s="672"/>
      <c r="BS18" s="672"/>
      <c r="BT18" s="672"/>
      <c r="BU18" s="672"/>
      <c r="BV18" s="672"/>
      <c r="BW18" s="672"/>
      <c r="BX18" s="672"/>
      <c r="BY18" s="672"/>
      <c r="BZ18" s="673"/>
    </row>
    <row r="19" spans="1:78" s="67" customFormat="1" ht="15.75" customHeight="1">
      <c r="A19" s="66"/>
      <c r="B19" s="689"/>
      <c r="C19" s="690"/>
      <c r="D19" s="690"/>
      <c r="E19" s="690"/>
      <c r="F19" s="690"/>
      <c r="G19" s="690"/>
      <c r="H19" s="690"/>
      <c r="I19" s="690"/>
      <c r="J19" s="690"/>
      <c r="K19" s="691"/>
      <c r="L19" s="437" t="s">
        <v>118</v>
      </c>
      <c r="M19" s="438"/>
      <c r="N19" s="323"/>
      <c r="O19" s="323"/>
      <c r="P19" s="323"/>
      <c r="Q19" s="323"/>
      <c r="R19" s="323"/>
      <c r="S19" s="323"/>
      <c r="T19" s="323"/>
      <c r="U19" s="323"/>
      <c r="V19" s="323"/>
      <c r="W19" s="323"/>
      <c r="X19" s="323"/>
      <c r="Y19" s="323"/>
      <c r="Z19" s="323"/>
      <c r="AA19" s="323"/>
      <c r="AB19" s="323"/>
      <c r="AC19" s="323"/>
      <c r="AD19" s="324"/>
      <c r="AE19" s="671"/>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c r="BF19" s="672"/>
      <c r="BG19" s="672"/>
      <c r="BH19" s="672"/>
      <c r="BI19" s="672"/>
      <c r="BJ19" s="672"/>
      <c r="BK19" s="672"/>
      <c r="BL19" s="672"/>
      <c r="BM19" s="672"/>
      <c r="BN19" s="672"/>
      <c r="BO19" s="672"/>
      <c r="BP19" s="672"/>
      <c r="BQ19" s="672"/>
      <c r="BR19" s="672"/>
      <c r="BS19" s="672"/>
      <c r="BT19" s="672"/>
      <c r="BU19" s="672"/>
      <c r="BV19" s="672"/>
      <c r="BW19" s="672"/>
      <c r="BX19" s="672"/>
      <c r="BY19" s="672"/>
      <c r="BZ19" s="673"/>
    </row>
    <row r="20" spans="1:78" s="67" customFormat="1" ht="15.75" customHeight="1">
      <c r="A20" s="66"/>
      <c r="B20" s="689"/>
      <c r="C20" s="690"/>
      <c r="D20" s="690"/>
      <c r="E20" s="690"/>
      <c r="F20" s="690"/>
      <c r="G20" s="690"/>
      <c r="H20" s="690"/>
      <c r="I20" s="690"/>
      <c r="J20" s="690"/>
      <c r="K20" s="691"/>
      <c r="L20" s="278"/>
      <c r="M20" s="276"/>
      <c r="N20" s="674" t="s">
        <v>178</v>
      </c>
      <c r="O20" s="674"/>
      <c r="P20" s="674"/>
      <c r="Q20" s="674"/>
      <c r="R20" s="674"/>
      <c r="S20" s="674"/>
      <c r="T20" s="674"/>
      <c r="U20" s="674"/>
      <c r="V20" s="674"/>
      <c r="W20" s="674"/>
      <c r="X20" s="674"/>
      <c r="Y20" s="674"/>
      <c r="Z20" s="674"/>
      <c r="AA20" s="674"/>
      <c r="AB20" s="674"/>
      <c r="AC20" s="674"/>
      <c r="AD20" s="674"/>
      <c r="AE20" s="675" t="s">
        <v>139</v>
      </c>
      <c r="AF20" s="676"/>
      <c r="AG20" s="676"/>
      <c r="AH20" s="676"/>
      <c r="AI20" s="676"/>
      <c r="AJ20" s="676"/>
      <c r="AK20" s="676"/>
      <c r="AL20" s="676"/>
      <c r="AM20" s="676"/>
      <c r="AN20" s="676"/>
      <c r="AO20" s="676"/>
      <c r="AP20" s="676"/>
      <c r="AQ20" s="676"/>
      <c r="AR20" s="676"/>
      <c r="AS20" s="676"/>
      <c r="AT20" s="676"/>
      <c r="AU20" s="676"/>
      <c r="AV20" s="676"/>
      <c r="AW20" s="677"/>
      <c r="AX20" s="482"/>
      <c r="AY20" s="678"/>
      <c r="AZ20" s="678"/>
      <c r="BA20" s="678"/>
      <c r="BB20" s="678"/>
      <c r="BC20" s="678"/>
      <c r="BD20" s="678"/>
      <c r="BE20" s="678"/>
      <c r="BF20" s="678"/>
      <c r="BG20" s="678"/>
      <c r="BH20" s="678"/>
      <c r="BI20" s="678"/>
      <c r="BJ20" s="678"/>
      <c r="BK20" s="678"/>
      <c r="BL20" s="678"/>
      <c r="BM20" s="678"/>
      <c r="BN20" s="678"/>
      <c r="BO20" s="678"/>
      <c r="BP20" s="678"/>
      <c r="BQ20" s="678"/>
      <c r="BR20" s="678"/>
      <c r="BS20" s="678"/>
      <c r="BT20" s="678"/>
      <c r="BU20" s="678"/>
      <c r="BV20" s="678"/>
      <c r="BW20" s="678"/>
      <c r="BX20" s="678"/>
      <c r="BY20" s="678"/>
      <c r="BZ20" s="679"/>
    </row>
    <row r="21" spans="1:78" s="67" customFormat="1" ht="15.75" customHeight="1">
      <c r="A21" s="66"/>
      <c r="B21" s="689"/>
      <c r="C21" s="690"/>
      <c r="D21" s="690"/>
      <c r="E21" s="690"/>
      <c r="F21" s="690"/>
      <c r="G21" s="690"/>
      <c r="H21" s="690"/>
      <c r="I21" s="690"/>
      <c r="J21" s="690"/>
      <c r="K21" s="691"/>
      <c r="L21" s="279"/>
      <c r="M21" s="132"/>
      <c r="N21" s="473" t="s">
        <v>121</v>
      </c>
      <c r="O21" s="473"/>
      <c r="P21" s="473"/>
      <c r="Q21" s="473"/>
      <c r="R21" s="473"/>
      <c r="S21" s="473"/>
      <c r="T21" s="473"/>
      <c r="U21" s="680" t="s">
        <v>119</v>
      </c>
      <c r="V21" s="680"/>
      <c r="W21" s="680"/>
      <c r="X21" s="680"/>
      <c r="Y21" s="680"/>
      <c r="Z21" s="680"/>
      <c r="AA21" s="680"/>
      <c r="AB21" s="680"/>
      <c r="AC21" s="680"/>
      <c r="AD21" s="680"/>
      <c r="AE21" s="671"/>
      <c r="AF21" s="672"/>
      <c r="AG21" s="672"/>
      <c r="AH21" s="672"/>
      <c r="AI21" s="672"/>
      <c r="AJ21" s="672"/>
      <c r="AK21" s="672"/>
      <c r="AL21" s="672"/>
      <c r="AM21" s="672"/>
      <c r="AN21" s="672"/>
      <c r="AO21" s="672"/>
      <c r="AP21" s="672"/>
      <c r="AQ21" s="672"/>
      <c r="AR21" s="672"/>
      <c r="AS21" s="672"/>
      <c r="AT21" s="672"/>
      <c r="AU21" s="672"/>
      <c r="AV21" s="672"/>
      <c r="AW21" s="672"/>
      <c r="AX21" s="672"/>
      <c r="AY21" s="672"/>
      <c r="AZ21" s="672"/>
      <c r="BA21" s="672"/>
      <c r="BB21" s="672"/>
      <c r="BC21" s="672"/>
      <c r="BD21" s="672"/>
      <c r="BE21" s="672"/>
      <c r="BF21" s="672"/>
      <c r="BG21" s="672"/>
      <c r="BH21" s="672"/>
      <c r="BI21" s="672"/>
      <c r="BJ21" s="672"/>
      <c r="BK21" s="672"/>
      <c r="BL21" s="672"/>
      <c r="BM21" s="672"/>
      <c r="BN21" s="672"/>
      <c r="BO21" s="672"/>
      <c r="BP21" s="672"/>
      <c r="BQ21" s="672"/>
      <c r="BR21" s="672"/>
      <c r="BS21" s="672"/>
      <c r="BT21" s="672"/>
      <c r="BU21" s="672"/>
      <c r="BV21" s="672"/>
      <c r="BW21" s="672"/>
      <c r="BX21" s="672"/>
      <c r="BY21" s="672"/>
      <c r="BZ21" s="673"/>
    </row>
    <row r="22" spans="1:78" s="67" customFormat="1" ht="15.75" customHeight="1">
      <c r="A22" s="66"/>
      <c r="B22" s="689"/>
      <c r="C22" s="690"/>
      <c r="D22" s="690"/>
      <c r="E22" s="690"/>
      <c r="F22" s="690"/>
      <c r="G22" s="690"/>
      <c r="H22" s="690"/>
      <c r="I22" s="690"/>
      <c r="J22" s="690"/>
      <c r="K22" s="691"/>
      <c r="L22" s="278"/>
      <c r="M22" s="276"/>
      <c r="N22" s="473"/>
      <c r="O22" s="473"/>
      <c r="P22" s="473"/>
      <c r="Q22" s="473"/>
      <c r="R22" s="473"/>
      <c r="S22" s="473"/>
      <c r="T22" s="473"/>
      <c r="U22" s="680" t="s">
        <v>21</v>
      </c>
      <c r="V22" s="680"/>
      <c r="W22" s="680"/>
      <c r="X22" s="680"/>
      <c r="Y22" s="680"/>
      <c r="Z22" s="680"/>
      <c r="AA22" s="680"/>
      <c r="AB22" s="680"/>
      <c r="AC22" s="680"/>
      <c r="AD22" s="680"/>
      <c r="AE22" s="671"/>
      <c r="AF22" s="672"/>
      <c r="AG22" s="672"/>
      <c r="AH22" s="672"/>
      <c r="AI22" s="672"/>
      <c r="AJ22" s="672"/>
      <c r="AK22" s="672"/>
      <c r="AL22" s="672"/>
      <c r="AM22" s="672"/>
      <c r="AN22" s="672"/>
      <c r="AO22" s="672"/>
      <c r="AP22" s="672"/>
      <c r="AQ22" s="672"/>
      <c r="AR22" s="672"/>
      <c r="AS22" s="672"/>
      <c r="AT22" s="672"/>
      <c r="AU22" s="672"/>
      <c r="AV22" s="672"/>
      <c r="AW22" s="672"/>
      <c r="AX22" s="672"/>
      <c r="AY22" s="672"/>
      <c r="AZ22" s="672"/>
      <c r="BA22" s="672"/>
      <c r="BB22" s="672"/>
      <c r="BC22" s="672"/>
      <c r="BD22" s="672"/>
      <c r="BE22" s="672"/>
      <c r="BF22" s="672"/>
      <c r="BG22" s="672"/>
      <c r="BH22" s="672"/>
      <c r="BI22" s="672"/>
      <c r="BJ22" s="672"/>
      <c r="BK22" s="672"/>
      <c r="BL22" s="672"/>
      <c r="BM22" s="672"/>
      <c r="BN22" s="672"/>
      <c r="BO22" s="672"/>
      <c r="BP22" s="672"/>
      <c r="BQ22" s="672"/>
      <c r="BR22" s="672"/>
      <c r="BS22" s="672"/>
      <c r="BT22" s="672"/>
      <c r="BU22" s="672"/>
      <c r="BV22" s="672"/>
      <c r="BW22" s="672"/>
      <c r="BX22" s="672"/>
      <c r="BY22" s="672"/>
      <c r="BZ22" s="673"/>
    </row>
    <row r="23" spans="1:78" s="67" customFormat="1" ht="15.75" customHeight="1">
      <c r="A23" s="66"/>
      <c r="B23" s="689"/>
      <c r="C23" s="690"/>
      <c r="D23" s="690"/>
      <c r="E23" s="690"/>
      <c r="F23" s="690"/>
      <c r="G23" s="690"/>
      <c r="H23" s="690"/>
      <c r="I23" s="690"/>
      <c r="J23" s="690"/>
      <c r="K23" s="691"/>
      <c r="L23" s="278"/>
      <c r="M23" s="276"/>
      <c r="N23" s="473"/>
      <c r="O23" s="473"/>
      <c r="P23" s="473"/>
      <c r="Q23" s="473"/>
      <c r="R23" s="473"/>
      <c r="S23" s="473"/>
      <c r="T23" s="473"/>
      <c r="U23" s="680" t="s">
        <v>122</v>
      </c>
      <c r="V23" s="680"/>
      <c r="W23" s="680"/>
      <c r="X23" s="680"/>
      <c r="Y23" s="680"/>
      <c r="Z23" s="680"/>
      <c r="AA23" s="680"/>
      <c r="AB23" s="680"/>
      <c r="AC23" s="680"/>
      <c r="AD23" s="680"/>
      <c r="AE23" s="681"/>
      <c r="AF23" s="682"/>
      <c r="AG23" s="682"/>
      <c r="AH23" s="682"/>
      <c r="AI23" s="682"/>
      <c r="AJ23" s="682"/>
      <c r="AK23" s="682"/>
      <c r="AL23" s="682"/>
      <c r="AM23" s="682"/>
      <c r="AN23" s="682"/>
      <c r="AO23" s="682"/>
      <c r="AP23" s="682"/>
      <c r="AQ23" s="682"/>
      <c r="AR23" s="682"/>
      <c r="AS23" s="682"/>
      <c r="AT23" s="682"/>
      <c r="AU23" s="682"/>
      <c r="AV23" s="683" t="s">
        <v>123</v>
      </c>
      <c r="AW23" s="683"/>
      <c r="AX23" s="683"/>
      <c r="AY23" s="683"/>
      <c r="AZ23" s="683"/>
      <c r="BA23" s="683"/>
      <c r="BB23" s="683"/>
      <c r="BC23" s="681"/>
      <c r="BD23" s="682"/>
      <c r="BE23" s="682"/>
      <c r="BF23" s="682"/>
      <c r="BG23" s="682"/>
      <c r="BH23" s="682"/>
      <c r="BI23" s="682"/>
      <c r="BJ23" s="682"/>
      <c r="BK23" s="682"/>
      <c r="BL23" s="682"/>
      <c r="BM23" s="682"/>
      <c r="BN23" s="682"/>
      <c r="BO23" s="682"/>
      <c r="BP23" s="682"/>
      <c r="BQ23" s="682"/>
      <c r="BR23" s="682"/>
      <c r="BS23" s="682"/>
      <c r="BT23" s="682"/>
      <c r="BU23" s="682"/>
      <c r="BV23" s="682"/>
      <c r="BW23" s="682"/>
      <c r="BX23" s="682"/>
      <c r="BY23" s="682"/>
      <c r="BZ23" s="684"/>
    </row>
    <row r="24" spans="1:78" s="67" customFormat="1" ht="15.75" customHeight="1">
      <c r="A24" s="66"/>
      <c r="B24" s="689"/>
      <c r="C24" s="690"/>
      <c r="D24" s="690"/>
      <c r="E24" s="690"/>
      <c r="F24" s="690"/>
      <c r="G24" s="690"/>
      <c r="H24" s="690"/>
      <c r="I24" s="690"/>
      <c r="J24" s="690"/>
      <c r="K24" s="691"/>
      <c r="L24" s="280"/>
      <c r="M24" s="281"/>
      <c r="N24" s="473"/>
      <c r="O24" s="473"/>
      <c r="P24" s="473"/>
      <c r="Q24" s="473"/>
      <c r="R24" s="473"/>
      <c r="S24" s="473"/>
      <c r="T24" s="473"/>
      <c r="U24" s="674" t="s">
        <v>120</v>
      </c>
      <c r="V24" s="674"/>
      <c r="W24" s="674"/>
      <c r="X24" s="674"/>
      <c r="Y24" s="674"/>
      <c r="Z24" s="674"/>
      <c r="AA24" s="674"/>
      <c r="AB24" s="674"/>
      <c r="AC24" s="674"/>
      <c r="AD24" s="674"/>
      <c r="AE24" s="685"/>
      <c r="AF24" s="672"/>
      <c r="AG24" s="672"/>
      <c r="AH24" s="672"/>
      <c r="AI24" s="672"/>
      <c r="AJ24" s="672"/>
      <c r="AK24" s="672"/>
      <c r="AL24" s="672"/>
      <c r="AM24" s="672"/>
      <c r="AN24" s="672"/>
      <c r="AO24" s="672"/>
      <c r="AP24" s="672"/>
      <c r="AQ24" s="672"/>
      <c r="AR24" s="672"/>
      <c r="AS24" s="672"/>
      <c r="AT24" s="672"/>
      <c r="AU24" s="672"/>
      <c r="AV24" s="672"/>
      <c r="AW24" s="672"/>
      <c r="AX24" s="672"/>
      <c r="AY24" s="672"/>
      <c r="AZ24" s="672"/>
      <c r="BA24" s="672"/>
      <c r="BB24" s="672"/>
      <c r="BC24" s="672"/>
      <c r="BD24" s="672"/>
      <c r="BE24" s="672"/>
      <c r="BF24" s="672"/>
      <c r="BG24" s="672"/>
      <c r="BH24" s="672"/>
      <c r="BI24" s="672"/>
      <c r="BJ24" s="672"/>
      <c r="BK24" s="672"/>
      <c r="BL24" s="672"/>
      <c r="BM24" s="672"/>
      <c r="BN24" s="672"/>
      <c r="BO24" s="672"/>
      <c r="BP24" s="672"/>
      <c r="BQ24" s="672"/>
      <c r="BR24" s="672"/>
      <c r="BS24" s="672"/>
      <c r="BT24" s="672"/>
      <c r="BU24" s="672"/>
      <c r="BV24" s="672"/>
      <c r="BW24" s="672"/>
      <c r="BX24" s="672"/>
      <c r="BY24" s="672"/>
      <c r="BZ24" s="673"/>
    </row>
    <row r="25" spans="1:78" s="67" customFormat="1" ht="15.75" customHeight="1">
      <c r="A25" s="66"/>
      <c r="B25" s="689"/>
      <c r="C25" s="690"/>
      <c r="D25" s="690"/>
      <c r="E25" s="690"/>
      <c r="F25" s="690"/>
      <c r="G25" s="690"/>
      <c r="H25" s="690"/>
      <c r="I25" s="690"/>
      <c r="J25" s="690"/>
      <c r="K25" s="691"/>
      <c r="L25" s="437" t="s">
        <v>118</v>
      </c>
      <c r="M25" s="438"/>
      <c r="N25" s="323"/>
      <c r="O25" s="323"/>
      <c r="P25" s="323"/>
      <c r="Q25" s="323"/>
      <c r="R25" s="323"/>
      <c r="S25" s="323"/>
      <c r="T25" s="323"/>
      <c r="U25" s="323"/>
      <c r="V25" s="323"/>
      <c r="W25" s="323"/>
      <c r="X25" s="323"/>
      <c r="Y25" s="323"/>
      <c r="Z25" s="323"/>
      <c r="AA25" s="323"/>
      <c r="AB25" s="323"/>
      <c r="AC25" s="323"/>
      <c r="AD25" s="324"/>
      <c r="AE25" s="671"/>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2"/>
      <c r="BV25" s="672"/>
      <c r="BW25" s="672"/>
      <c r="BX25" s="672"/>
      <c r="BY25" s="672"/>
      <c r="BZ25" s="673"/>
    </row>
    <row r="26" spans="1:78" s="67" customFormat="1" ht="15.75" customHeight="1">
      <c r="A26" s="66"/>
      <c r="B26" s="689"/>
      <c r="C26" s="690"/>
      <c r="D26" s="690"/>
      <c r="E26" s="690"/>
      <c r="F26" s="690"/>
      <c r="G26" s="690"/>
      <c r="H26" s="690"/>
      <c r="I26" s="690"/>
      <c r="J26" s="690"/>
      <c r="K26" s="691"/>
      <c r="L26" s="278"/>
      <c r="M26" s="276"/>
      <c r="N26" s="674" t="s">
        <v>178</v>
      </c>
      <c r="O26" s="674"/>
      <c r="P26" s="674"/>
      <c r="Q26" s="674"/>
      <c r="R26" s="674"/>
      <c r="S26" s="674"/>
      <c r="T26" s="674"/>
      <c r="U26" s="674"/>
      <c r="V26" s="674"/>
      <c r="W26" s="674"/>
      <c r="X26" s="674"/>
      <c r="Y26" s="674"/>
      <c r="Z26" s="674"/>
      <c r="AA26" s="674"/>
      <c r="AB26" s="674"/>
      <c r="AC26" s="674"/>
      <c r="AD26" s="674"/>
      <c r="AE26" s="675" t="s">
        <v>139</v>
      </c>
      <c r="AF26" s="676"/>
      <c r="AG26" s="676"/>
      <c r="AH26" s="676"/>
      <c r="AI26" s="676"/>
      <c r="AJ26" s="676"/>
      <c r="AK26" s="676"/>
      <c r="AL26" s="676"/>
      <c r="AM26" s="676"/>
      <c r="AN26" s="676"/>
      <c r="AO26" s="676"/>
      <c r="AP26" s="676"/>
      <c r="AQ26" s="676"/>
      <c r="AR26" s="676"/>
      <c r="AS26" s="676"/>
      <c r="AT26" s="676"/>
      <c r="AU26" s="676"/>
      <c r="AV26" s="676"/>
      <c r="AW26" s="677"/>
      <c r="AX26" s="482"/>
      <c r="AY26" s="678"/>
      <c r="AZ26" s="678"/>
      <c r="BA26" s="678"/>
      <c r="BB26" s="678"/>
      <c r="BC26" s="678"/>
      <c r="BD26" s="678"/>
      <c r="BE26" s="678"/>
      <c r="BF26" s="678"/>
      <c r="BG26" s="678"/>
      <c r="BH26" s="678"/>
      <c r="BI26" s="678"/>
      <c r="BJ26" s="678"/>
      <c r="BK26" s="678"/>
      <c r="BL26" s="678"/>
      <c r="BM26" s="678"/>
      <c r="BN26" s="678"/>
      <c r="BO26" s="678"/>
      <c r="BP26" s="678"/>
      <c r="BQ26" s="678"/>
      <c r="BR26" s="678"/>
      <c r="BS26" s="678"/>
      <c r="BT26" s="678"/>
      <c r="BU26" s="678"/>
      <c r="BV26" s="678"/>
      <c r="BW26" s="678"/>
      <c r="BX26" s="678"/>
      <c r="BY26" s="678"/>
      <c r="BZ26" s="679"/>
    </row>
    <row r="27" spans="1:78" s="67" customFormat="1" ht="15.75" customHeight="1">
      <c r="A27" s="66"/>
      <c r="B27" s="689"/>
      <c r="C27" s="690"/>
      <c r="D27" s="690"/>
      <c r="E27" s="690"/>
      <c r="F27" s="690"/>
      <c r="G27" s="690"/>
      <c r="H27" s="690"/>
      <c r="I27" s="690"/>
      <c r="J27" s="690"/>
      <c r="K27" s="691"/>
      <c r="L27" s="279"/>
      <c r="M27" s="132"/>
      <c r="N27" s="473" t="s">
        <v>121</v>
      </c>
      <c r="O27" s="473"/>
      <c r="P27" s="473"/>
      <c r="Q27" s="473"/>
      <c r="R27" s="473"/>
      <c r="S27" s="473"/>
      <c r="T27" s="473"/>
      <c r="U27" s="680" t="s">
        <v>119</v>
      </c>
      <c r="V27" s="680"/>
      <c r="W27" s="680"/>
      <c r="X27" s="680"/>
      <c r="Y27" s="680"/>
      <c r="Z27" s="680"/>
      <c r="AA27" s="680"/>
      <c r="AB27" s="680"/>
      <c r="AC27" s="680"/>
      <c r="AD27" s="680"/>
      <c r="AE27" s="671"/>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2"/>
      <c r="BE27" s="672"/>
      <c r="BF27" s="672"/>
      <c r="BG27" s="672"/>
      <c r="BH27" s="672"/>
      <c r="BI27" s="672"/>
      <c r="BJ27" s="672"/>
      <c r="BK27" s="672"/>
      <c r="BL27" s="672"/>
      <c r="BM27" s="672"/>
      <c r="BN27" s="672"/>
      <c r="BO27" s="672"/>
      <c r="BP27" s="672"/>
      <c r="BQ27" s="672"/>
      <c r="BR27" s="672"/>
      <c r="BS27" s="672"/>
      <c r="BT27" s="672"/>
      <c r="BU27" s="672"/>
      <c r="BV27" s="672"/>
      <c r="BW27" s="672"/>
      <c r="BX27" s="672"/>
      <c r="BY27" s="672"/>
      <c r="BZ27" s="673"/>
    </row>
    <row r="28" spans="1:78" s="67" customFormat="1" ht="15.75" customHeight="1">
      <c r="A28" s="66"/>
      <c r="B28" s="689"/>
      <c r="C28" s="690"/>
      <c r="D28" s="690"/>
      <c r="E28" s="690"/>
      <c r="F28" s="690"/>
      <c r="G28" s="690"/>
      <c r="H28" s="690"/>
      <c r="I28" s="690"/>
      <c r="J28" s="690"/>
      <c r="K28" s="691"/>
      <c r="L28" s="278"/>
      <c r="M28" s="276"/>
      <c r="N28" s="473"/>
      <c r="O28" s="473"/>
      <c r="P28" s="473"/>
      <c r="Q28" s="473"/>
      <c r="R28" s="473"/>
      <c r="S28" s="473"/>
      <c r="T28" s="473"/>
      <c r="U28" s="680" t="s">
        <v>21</v>
      </c>
      <c r="V28" s="680"/>
      <c r="W28" s="680"/>
      <c r="X28" s="680"/>
      <c r="Y28" s="680"/>
      <c r="Z28" s="680"/>
      <c r="AA28" s="680"/>
      <c r="AB28" s="680"/>
      <c r="AC28" s="680"/>
      <c r="AD28" s="680"/>
      <c r="AE28" s="671"/>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2"/>
      <c r="BD28" s="672"/>
      <c r="BE28" s="672"/>
      <c r="BF28" s="672"/>
      <c r="BG28" s="672"/>
      <c r="BH28" s="672"/>
      <c r="BI28" s="672"/>
      <c r="BJ28" s="672"/>
      <c r="BK28" s="672"/>
      <c r="BL28" s="672"/>
      <c r="BM28" s="672"/>
      <c r="BN28" s="672"/>
      <c r="BO28" s="672"/>
      <c r="BP28" s="672"/>
      <c r="BQ28" s="672"/>
      <c r="BR28" s="672"/>
      <c r="BS28" s="672"/>
      <c r="BT28" s="672"/>
      <c r="BU28" s="672"/>
      <c r="BV28" s="672"/>
      <c r="BW28" s="672"/>
      <c r="BX28" s="672"/>
      <c r="BY28" s="672"/>
      <c r="BZ28" s="673"/>
    </row>
    <row r="29" spans="1:78" s="67" customFormat="1" ht="15.75" customHeight="1">
      <c r="A29" s="66"/>
      <c r="B29" s="689"/>
      <c r="C29" s="690"/>
      <c r="D29" s="690"/>
      <c r="E29" s="690"/>
      <c r="F29" s="690"/>
      <c r="G29" s="690"/>
      <c r="H29" s="690"/>
      <c r="I29" s="690"/>
      <c r="J29" s="690"/>
      <c r="K29" s="691"/>
      <c r="L29" s="278"/>
      <c r="M29" s="276"/>
      <c r="N29" s="473"/>
      <c r="O29" s="473"/>
      <c r="P29" s="473"/>
      <c r="Q29" s="473"/>
      <c r="R29" s="473"/>
      <c r="S29" s="473"/>
      <c r="T29" s="473"/>
      <c r="U29" s="680" t="s">
        <v>122</v>
      </c>
      <c r="V29" s="680"/>
      <c r="W29" s="680"/>
      <c r="X29" s="680"/>
      <c r="Y29" s="680"/>
      <c r="Z29" s="680"/>
      <c r="AA29" s="680"/>
      <c r="AB29" s="680"/>
      <c r="AC29" s="680"/>
      <c r="AD29" s="680"/>
      <c r="AE29" s="681"/>
      <c r="AF29" s="682"/>
      <c r="AG29" s="682"/>
      <c r="AH29" s="682"/>
      <c r="AI29" s="682"/>
      <c r="AJ29" s="682"/>
      <c r="AK29" s="682"/>
      <c r="AL29" s="682"/>
      <c r="AM29" s="682"/>
      <c r="AN29" s="682"/>
      <c r="AO29" s="682"/>
      <c r="AP29" s="682"/>
      <c r="AQ29" s="682"/>
      <c r="AR29" s="682"/>
      <c r="AS29" s="682"/>
      <c r="AT29" s="682"/>
      <c r="AU29" s="682"/>
      <c r="AV29" s="683" t="s">
        <v>123</v>
      </c>
      <c r="AW29" s="683"/>
      <c r="AX29" s="683"/>
      <c r="AY29" s="683"/>
      <c r="AZ29" s="683"/>
      <c r="BA29" s="683"/>
      <c r="BB29" s="683"/>
      <c r="BC29" s="681"/>
      <c r="BD29" s="682"/>
      <c r="BE29" s="682"/>
      <c r="BF29" s="682"/>
      <c r="BG29" s="682"/>
      <c r="BH29" s="682"/>
      <c r="BI29" s="682"/>
      <c r="BJ29" s="682"/>
      <c r="BK29" s="682"/>
      <c r="BL29" s="682"/>
      <c r="BM29" s="682"/>
      <c r="BN29" s="682"/>
      <c r="BO29" s="682"/>
      <c r="BP29" s="682"/>
      <c r="BQ29" s="682"/>
      <c r="BR29" s="682"/>
      <c r="BS29" s="682"/>
      <c r="BT29" s="682"/>
      <c r="BU29" s="682"/>
      <c r="BV29" s="682"/>
      <c r="BW29" s="682"/>
      <c r="BX29" s="682"/>
      <c r="BY29" s="682"/>
      <c r="BZ29" s="684"/>
    </row>
    <row r="30" spans="1:78" s="67" customFormat="1" ht="15.75" customHeight="1">
      <c r="A30" s="66"/>
      <c r="B30" s="689"/>
      <c r="C30" s="690"/>
      <c r="D30" s="690"/>
      <c r="E30" s="690"/>
      <c r="F30" s="690"/>
      <c r="G30" s="690"/>
      <c r="H30" s="690"/>
      <c r="I30" s="690"/>
      <c r="J30" s="690"/>
      <c r="K30" s="691"/>
      <c r="L30" s="280"/>
      <c r="M30" s="281"/>
      <c r="N30" s="473"/>
      <c r="O30" s="473"/>
      <c r="P30" s="473"/>
      <c r="Q30" s="473"/>
      <c r="R30" s="473"/>
      <c r="S30" s="473"/>
      <c r="T30" s="473"/>
      <c r="U30" s="674" t="s">
        <v>120</v>
      </c>
      <c r="V30" s="674"/>
      <c r="W30" s="674"/>
      <c r="X30" s="674"/>
      <c r="Y30" s="674"/>
      <c r="Z30" s="674"/>
      <c r="AA30" s="674"/>
      <c r="AB30" s="674"/>
      <c r="AC30" s="674"/>
      <c r="AD30" s="674"/>
      <c r="AE30" s="685"/>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2"/>
      <c r="BI30" s="672"/>
      <c r="BJ30" s="672"/>
      <c r="BK30" s="672"/>
      <c r="BL30" s="672"/>
      <c r="BM30" s="672"/>
      <c r="BN30" s="672"/>
      <c r="BO30" s="672"/>
      <c r="BP30" s="672"/>
      <c r="BQ30" s="672"/>
      <c r="BR30" s="672"/>
      <c r="BS30" s="672"/>
      <c r="BT30" s="672"/>
      <c r="BU30" s="672"/>
      <c r="BV30" s="672"/>
      <c r="BW30" s="672"/>
      <c r="BX30" s="672"/>
      <c r="BY30" s="672"/>
      <c r="BZ30" s="673"/>
    </row>
    <row r="31" spans="1:78" s="67" customFormat="1" ht="15.75" customHeight="1">
      <c r="A31" s="66"/>
      <c r="B31" s="689"/>
      <c r="C31" s="690"/>
      <c r="D31" s="690"/>
      <c r="E31" s="690"/>
      <c r="F31" s="690"/>
      <c r="G31" s="690"/>
      <c r="H31" s="690"/>
      <c r="I31" s="690"/>
      <c r="J31" s="690"/>
      <c r="K31" s="691"/>
      <c r="L31" s="437" t="s">
        <v>118</v>
      </c>
      <c r="M31" s="438"/>
      <c r="N31" s="323"/>
      <c r="O31" s="323"/>
      <c r="P31" s="323"/>
      <c r="Q31" s="323"/>
      <c r="R31" s="323"/>
      <c r="S31" s="323"/>
      <c r="T31" s="323"/>
      <c r="U31" s="323"/>
      <c r="V31" s="323"/>
      <c r="W31" s="323"/>
      <c r="X31" s="323"/>
      <c r="Y31" s="323"/>
      <c r="Z31" s="323"/>
      <c r="AA31" s="323"/>
      <c r="AB31" s="323"/>
      <c r="AC31" s="323"/>
      <c r="AD31" s="324"/>
      <c r="AE31" s="671"/>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2"/>
      <c r="BI31" s="672"/>
      <c r="BJ31" s="672"/>
      <c r="BK31" s="672"/>
      <c r="BL31" s="672"/>
      <c r="BM31" s="672"/>
      <c r="BN31" s="672"/>
      <c r="BO31" s="672"/>
      <c r="BP31" s="672"/>
      <c r="BQ31" s="672"/>
      <c r="BR31" s="672"/>
      <c r="BS31" s="672"/>
      <c r="BT31" s="672"/>
      <c r="BU31" s="672"/>
      <c r="BV31" s="672"/>
      <c r="BW31" s="672"/>
      <c r="BX31" s="672"/>
      <c r="BY31" s="672"/>
      <c r="BZ31" s="673"/>
    </row>
    <row r="32" spans="1:78" s="67" customFormat="1" ht="15.75" customHeight="1">
      <c r="A32" s="66"/>
      <c r="B32" s="689"/>
      <c r="C32" s="690"/>
      <c r="D32" s="690"/>
      <c r="E32" s="690"/>
      <c r="F32" s="690"/>
      <c r="G32" s="690"/>
      <c r="H32" s="690"/>
      <c r="I32" s="690"/>
      <c r="J32" s="690"/>
      <c r="K32" s="691"/>
      <c r="L32" s="278"/>
      <c r="M32" s="276"/>
      <c r="N32" s="674" t="s">
        <v>178</v>
      </c>
      <c r="O32" s="674"/>
      <c r="P32" s="674"/>
      <c r="Q32" s="674"/>
      <c r="R32" s="674"/>
      <c r="S32" s="674"/>
      <c r="T32" s="674"/>
      <c r="U32" s="674"/>
      <c r="V32" s="674"/>
      <c r="W32" s="674"/>
      <c r="X32" s="674"/>
      <c r="Y32" s="674"/>
      <c r="Z32" s="674"/>
      <c r="AA32" s="674"/>
      <c r="AB32" s="674"/>
      <c r="AC32" s="674"/>
      <c r="AD32" s="674"/>
      <c r="AE32" s="675" t="s">
        <v>139</v>
      </c>
      <c r="AF32" s="676"/>
      <c r="AG32" s="676"/>
      <c r="AH32" s="676"/>
      <c r="AI32" s="676"/>
      <c r="AJ32" s="676"/>
      <c r="AK32" s="676"/>
      <c r="AL32" s="676"/>
      <c r="AM32" s="676"/>
      <c r="AN32" s="676"/>
      <c r="AO32" s="676"/>
      <c r="AP32" s="676"/>
      <c r="AQ32" s="676"/>
      <c r="AR32" s="676"/>
      <c r="AS32" s="676"/>
      <c r="AT32" s="676"/>
      <c r="AU32" s="676"/>
      <c r="AV32" s="676"/>
      <c r="AW32" s="677"/>
      <c r="AX32" s="482"/>
      <c r="AY32" s="678"/>
      <c r="AZ32" s="6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9"/>
    </row>
    <row r="33" spans="1:78" s="67" customFormat="1" ht="15.75" customHeight="1">
      <c r="A33" s="66"/>
      <c r="B33" s="689"/>
      <c r="C33" s="690"/>
      <c r="D33" s="690"/>
      <c r="E33" s="690"/>
      <c r="F33" s="690"/>
      <c r="G33" s="690"/>
      <c r="H33" s="690"/>
      <c r="I33" s="690"/>
      <c r="J33" s="690"/>
      <c r="K33" s="691"/>
      <c r="L33" s="279"/>
      <c r="M33" s="132"/>
      <c r="N33" s="473" t="s">
        <v>121</v>
      </c>
      <c r="O33" s="473"/>
      <c r="P33" s="473"/>
      <c r="Q33" s="473"/>
      <c r="R33" s="473"/>
      <c r="S33" s="473"/>
      <c r="T33" s="473"/>
      <c r="U33" s="680" t="s">
        <v>119</v>
      </c>
      <c r="V33" s="680"/>
      <c r="W33" s="680"/>
      <c r="X33" s="680"/>
      <c r="Y33" s="680"/>
      <c r="Z33" s="680"/>
      <c r="AA33" s="680"/>
      <c r="AB33" s="680"/>
      <c r="AC33" s="680"/>
      <c r="AD33" s="680"/>
      <c r="AE33" s="671"/>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c r="BB33" s="672"/>
      <c r="BC33" s="672"/>
      <c r="BD33" s="672"/>
      <c r="BE33" s="672"/>
      <c r="BF33" s="672"/>
      <c r="BG33" s="672"/>
      <c r="BH33" s="672"/>
      <c r="BI33" s="672"/>
      <c r="BJ33" s="672"/>
      <c r="BK33" s="672"/>
      <c r="BL33" s="672"/>
      <c r="BM33" s="672"/>
      <c r="BN33" s="672"/>
      <c r="BO33" s="672"/>
      <c r="BP33" s="672"/>
      <c r="BQ33" s="672"/>
      <c r="BR33" s="672"/>
      <c r="BS33" s="672"/>
      <c r="BT33" s="672"/>
      <c r="BU33" s="672"/>
      <c r="BV33" s="672"/>
      <c r="BW33" s="672"/>
      <c r="BX33" s="672"/>
      <c r="BY33" s="672"/>
      <c r="BZ33" s="673"/>
    </row>
    <row r="34" spans="1:78" s="67" customFormat="1" ht="15.75" customHeight="1">
      <c r="A34" s="66"/>
      <c r="B34" s="689"/>
      <c r="C34" s="690"/>
      <c r="D34" s="690"/>
      <c r="E34" s="690"/>
      <c r="F34" s="690"/>
      <c r="G34" s="690"/>
      <c r="H34" s="690"/>
      <c r="I34" s="690"/>
      <c r="J34" s="690"/>
      <c r="K34" s="691"/>
      <c r="L34" s="278"/>
      <c r="M34" s="276"/>
      <c r="N34" s="473"/>
      <c r="O34" s="473"/>
      <c r="P34" s="473"/>
      <c r="Q34" s="473"/>
      <c r="R34" s="473"/>
      <c r="S34" s="473"/>
      <c r="T34" s="473"/>
      <c r="U34" s="680" t="s">
        <v>21</v>
      </c>
      <c r="V34" s="680"/>
      <c r="W34" s="680"/>
      <c r="X34" s="680"/>
      <c r="Y34" s="680"/>
      <c r="Z34" s="680"/>
      <c r="AA34" s="680"/>
      <c r="AB34" s="680"/>
      <c r="AC34" s="680"/>
      <c r="AD34" s="680"/>
      <c r="AE34" s="671"/>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2"/>
      <c r="BW34" s="672"/>
      <c r="BX34" s="672"/>
      <c r="BY34" s="672"/>
      <c r="BZ34" s="673"/>
    </row>
    <row r="35" spans="1:78" s="67" customFormat="1" ht="15.75" customHeight="1">
      <c r="A35" s="66"/>
      <c r="B35" s="689"/>
      <c r="C35" s="690"/>
      <c r="D35" s="690"/>
      <c r="E35" s="690"/>
      <c r="F35" s="690"/>
      <c r="G35" s="690"/>
      <c r="H35" s="690"/>
      <c r="I35" s="690"/>
      <c r="J35" s="690"/>
      <c r="K35" s="691"/>
      <c r="L35" s="278"/>
      <c r="M35" s="276"/>
      <c r="N35" s="473"/>
      <c r="O35" s="473"/>
      <c r="P35" s="473"/>
      <c r="Q35" s="473"/>
      <c r="R35" s="473"/>
      <c r="S35" s="473"/>
      <c r="T35" s="473"/>
      <c r="U35" s="680" t="s">
        <v>122</v>
      </c>
      <c r="V35" s="680"/>
      <c r="W35" s="680"/>
      <c r="X35" s="680"/>
      <c r="Y35" s="680"/>
      <c r="Z35" s="680"/>
      <c r="AA35" s="680"/>
      <c r="AB35" s="680"/>
      <c r="AC35" s="680"/>
      <c r="AD35" s="680"/>
      <c r="AE35" s="681"/>
      <c r="AF35" s="682"/>
      <c r="AG35" s="682"/>
      <c r="AH35" s="682"/>
      <c r="AI35" s="682"/>
      <c r="AJ35" s="682"/>
      <c r="AK35" s="682"/>
      <c r="AL35" s="682"/>
      <c r="AM35" s="682"/>
      <c r="AN35" s="682"/>
      <c r="AO35" s="682"/>
      <c r="AP35" s="682"/>
      <c r="AQ35" s="682"/>
      <c r="AR35" s="682"/>
      <c r="AS35" s="682"/>
      <c r="AT35" s="682"/>
      <c r="AU35" s="682"/>
      <c r="AV35" s="683" t="s">
        <v>123</v>
      </c>
      <c r="AW35" s="683"/>
      <c r="AX35" s="683"/>
      <c r="AY35" s="683"/>
      <c r="AZ35" s="683"/>
      <c r="BA35" s="683"/>
      <c r="BB35" s="683"/>
      <c r="BC35" s="681"/>
      <c r="BD35" s="682"/>
      <c r="BE35" s="682"/>
      <c r="BF35" s="682"/>
      <c r="BG35" s="682"/>
      <c r="BH35" s="682"/>
      <c r="BI35" s="682"/>
      <c r="BJ35" s="682"/>
      <c r="BK35" s="682"/>
      <c r="BL35" s="682"/>
      <c r="BM35" s="682"/>
      <c r="BN35" s="682"/>
      <c r="BO35" s="682"/>
      <c r="BP35" s="682"/>
      <c r="BQ35" s="682"/>
      <c r="BR35" s="682"/>
      <c r="BS35" s="682"/>
      <c r="BT35" s="682"/>
      <c r="BU35" s="682"/>
      <c r="BV35" s="682"/>
      <c r="BW35" s="682"/>
      <c r="BX35" s="682"/>
      <c r="BY35" s="682"/>
      <c r="BZ35" s="684"/>
    </row>
    <row r="36" spans="1:78" s="67" customFormat="1" ht="15.75" customHeight="1">
      <c r="A36" s="66"/>
      <c r="B36" s="689"/>
      <c r="C36" s="690"/>
      <c r="D36" s="690"/>
      <c r="E36" s="690"/>
      <c r="F36" s="690"/>
      <c r="G36" s="690"/>
      <c r="H36" s="690"/>
      <c r="I36" s="690"/>
      <c r="J36" s="690"/>
      <c r="K36" s="691"/>
      <c r="L36" s="280"/>
      <c r="M36" s="281"/>
      <c r="N36" s="473"/>
      <c r="O36" s="473"/>
      <c r="P36" s="473"/>
      <c r="Q36" s="473"/>
      <c r="R36" s="473"/>
      <c r="S36" s="473"/>
      <c r="T36" s="473"/>
      <c r="U36" s="674" t="s">
        <v>120</v>
      </c>
      <c r="V36" s="674"/>
      <c r="W36" s="674"/>
      <c r="X36" s="674"/>
      <c r="Y36" s="674"/>
      <c r="Z36" s="674"/>
      <c r="AA36" s="674"/>
      <c r="AB36" s="674"/>
      <c r="AC36" s="674"/>
      <c r="AD36" s="674"/>
      <c r="AE36" s="685"/>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72"/>
      <c r="BN36" s="672"/>
      <c r="BO36" s="672"/>
      <c r="BP36" s="672"/>
      <c r="BQ36" s="672"/>
      <c r="BR36" s="672"/>
      <c r="BS36" s="672"/>
      <c r="BT36" s="672"/>
      <c r="BU36" s="672"/>
      <c r="BV36" s="672"/>
      <c r="BW36" s="672"/>
      <c r="BX36" s="672"/>
      <c r="BY36" s="672"/>
      <c r="BZ36" s="673"/>
    </row>
    <row r="37" spans="1:78" s="67" customFormat="1" ht="15.75" customHeight="1">
      <c r="A37" s="66"/>
      <c r="B37" s="689"/>
      <c r="C37" s="690"/>
      <c r="D37" s="690"/>
      <c r="E37" s="690"/>
      <c r="F37" s="690"/>
      <c r="G37" s="690"/>
      <c r="H37" s="690"/>
      <c r="I37" s="690"/>
      <c r="J37" s="690"/>
      <c r="K37" s="691"/>
      <c r="L37" s="437" t="s">
        <v>118</v>
      </c>
      <c r="M37" s="438"/>
      <c r="N37" s="323"/>
      <c r="O37" s="323"/>
      <c r="P37" s="323"/>
      <c r="Q37" s="323"/>
      <c r="R37" s="323"/>
      <c r="S37" s="323"/>
      <c r="T37" s="323"/>
      <c r="U37" s="323"/>
      <c r="V37" s="323"/>
      <c r="W37" s="323"/>
      <c r="X37" s="323"/>
      <c r="Y37" s="323"/>
      <c r="Z37" s="323"/>
      <c r="AA37" s="323"/>
      <c r="AB37" s="323"/>
      <c r="AC37" s="323"/>
      <c r="AD37" s="324"/>
      <c r="AE37" s="671"/>
      <c r="AF37" s="672"/>
      <c r="AG37" s="672"/>
      <c r="AH37" s="672"/>
      <c r="AI37" s="672"/>
      <c r="AJ37" s="672"/>
      <c r="AK37" s="672"/>
      <c r="AL37" s="672"/>
      <c r="AM37" s="672"/>
      <c r="AN37" s="672"/>
      <c r="AO37" s="672"/>
      <c r="AP37" s="672"/>
      <c r="AQ37" s="672"/>
      <c r="AR37" s="672"/>
      <c r="AS37" s="672"/>
      <c r="AT37" s="672"/>
      <c r="AU37" s="672"/>
      <c r="AV37" s="672"/>
      <c r="AW37" s="672"/>
      <c r="AX37" s="672"/>
      <c r="AY37" s="672"/>
      <c r="AZ37" s="672"/>
      <c r="BA37" s="672"/>
      <c r="BB37" s="672"/>
      <c r="BC37" s="672"/>
      <c r="BD37" s="672"/>
      <c r="BE37" s="672"/>
      <c r="BF37" s="672"/>
      <c r="BG37" s="672"/>
      <c r="BH37" s="672"/>
      <c r="BI37" s="672"/>
      <c r="BJ37" s="672"/>
      <c r="BK37" s="672"/>
      <c r="BL37" s="672"/>
      <c r="BM37" s="672"/>
      <c r="BN37" s="672"/>
      <c r="BO37" s="672"/>
      <c r="BP37" s="672"/>
      <c r="BQ37" s="672"/>
      <c r="BR37" s="672"/>
      <c r="BS37" s="672"/>
      <c r="BT37" s="672"/>
      <c r="BU37" s="672"/>
      <c r="BV37" s="672"/>
      <c r="BW37" s="672"/>
      <c r="BX37" s="672"/>
      <c r="BY37" s="672"/>
      <c r="BZ37" s="673"/>
    </row>
    <row r="38" spans="1:78" s="67" customFormat="1" ht="15.75" customHeight="1">
      <c r="A38" s="66"/>
      <c r="B38" s="689"/>
      <c r="C38" s="690"/>
      <c r="D38" s="690"/>
      <c r="E38" s="690"/>
      <c r="F38" s="690"/>
      <c r="G38" s="690"/>
      <c r="H38" s="690"/>
      <c r="I38" s="690"/>
      <c r="J38" s="690"/>
      <c r="K38" s="691"/>
      <c r="L38" s="278"/>
      <c r="M38" s="276"/>
      <c r="N38" s="674" t="s">
        <v>178</v>
      </c>
      <c r="O38" s="674"/>
      <c r="P38" s="674"/>
      <c r="Q38" s="674"/>
      <c r="R38" s="674"/>
      <c r="S38" s="674"/>
      <c r="T38" s="674"/>
      <c r="U38" s="674"/>
      <c r="V38" s="674"/>
      <c r="W38" s="674"/>
      <c r="X38" s="674"/>
      <c r="Y38" s="674"/>
      <c r="Z38" s="674"/>
      <c r="AA38" s="674"/>
      <c r="AB38" s="674"/>
      <c r="AC38" s="674"/>
      <c r="AD38" s="674"/>
      <c r="AE38" s="675" t="s">
        <v>139</v>
      </c>
      <c r="AF38" s="676"/>
      <c r="AG38" s="676"/>
      <c r="AH38" s="676"/>
      <c r="AI38" s="676"/>
      <c r="AJ38" s="676"/>
      <c r="AK38" s="676"/>
      <c r="AL38" s="676"/>
      <c r="AM38" s="676"/>
      <c r="AN38" s="676"/>
      <c r="AO38" s="676"/>
      <c r="AP38" s="676"/>
      <c r="AQ38" s="676"/>
      <c r="AR38" s="676"/>
      <c r="AS38" s="676"/>
      <c r="AT38" s="676"/>
      <c r="AU38" s="676"/>
      <c r="AV38" s="676"/>
      <c r="AW38" s="677"/>
      <c r="AX38" s="482"/>
      <c r="AY38" s="678"/>
      <c r="AZ38" s="678"/>
      <c r="BA38" s="678"/>
      <c r="BB38" s="678"/>
      <c r="BC38" s="678"/>
      <c r="BD38" s="678"/>
      <c r="BE38" s="678"/>
      <c r="BF38" s="678"/>
      <c r="BG38" s="678"/>
      <c r="BH38" s="678"/>
      <c r="BI38" s="678"/>
      <c r="BJ38" s="678"/>
      <c r="BK38" s="678"/>
      <c r="BL38" s="678"/>
      <c r="BM38" s="678"/>
      <c r="BN38" s="678"/>
      <c r="BO38" s="678"/>
      <c r="BP38" s="678"/>
      <c r="BQ38" s="678"/>
      <c r="BR38" s="678"/>
      <c r="BS38" s="678"/>
      <c r="BT38" s="678"/>
      <c r="BU38" s="678"/>
      <c r="BV38" s="678"/>
      <c r="BW38" s="678"/>
      <c r="BX38" s="678"/>
      <c r="BY38" s="678"/>
      <c r="BZ38" s="679"/>
    </row>
    <row r="39" spans="1:78" s="67" customFormat="1" ht="15.75" customHeight="1">
      <c r="A39" s="66"/>
      <c r="B39" s="689"/>
      <c r="C39" s="690"/>
      <c r="D39" s="690"/>
      <c r="E39" s="690"/>
      <c r="F39" s="690"/>
      <c r="G39" s="690"/>
      <c r="H39" s="690"/>
      <c r="I39" s="690"/>
      <c r="J39" s="690"/>
      <c r="K39" s="691"/>
      <c r="L39" s="279"/>
      <c r="M39" s="132"/>
      <c r="N39" s="473" t="s">
        <v>121</v>
      </c>
      <c r="O39" s="473"/>
      <c r="P39" s="473"/>
      <c r="Q39" s="473"/>
      <c r="R39" s="473"/>
      <c r="S39" s="473"/>
      <c r="T39" s="473"/>
      <c r="U39" s="680" t="s">
        <v>119</v>
      </c>
      <c r="V39" s="680"/>
      <c r="W39" s="680"/>
      <c r="X39" s="680"/>
      <c r="Y39" s="680"/>
      <c r="Z39" s="680"/>
      <c r="AA39" s="680"/>
      <c r="AB39" s="680"/>
      <c r="AC39" s="680"/>
      <c r="AD39" s="680"/>
      <c r="AE39" s="671"/>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2"/>
      <c r="BF39" s="672"/>
      <c r="BG39" s="672"/>
      <c r="BH39" s="672"/>
      <c r="BI39" s="672"/>
      <c r="BJ39" s="672"/>
      <c r="BK39" s="672"/>
      <c r="BL39" s="672"/>
      <c r="BM39" s="672"/>
      <c r="BN39" s="672"/>
      <c r="BO39" s="672"/>
      <c r="BP39" s="672"/>
      <c r="BQ39" s="672"/>
      <c r="BR39" s="672"/>
      <c r="BS39" s="672"/>
      <c r="BT39" s="672"/>
      <c r="BU39" s="672"/>
      <c r="BV39" s="672"/>
      <c r="BW39" s="672"/>
      <c r="BX39" s="672"/>
      <c r="BY39" s="672"/>
      <c r="BZ39" s="673"/>
    </row>
    <row r="40" spans="1:78" s="67" customFormat="1" ht="15.75" customHeight="1">
      <c r="A40" s="66"/>
      <c r="B40" s="689"/>
      <c r="C40" s="690"/>
      <c r="D40" s="690"/>
      <c r="E40" s="690"/>
      <c r="F40" s="690"/>
      <c r="G40" s="690"/>
      <c r="H40" s="690"/>
      <c r="I40" s="690"/>
      <c r="J40" s="690"/>
      <c r="K40" s="691"/>
      <c r="L40" s="278"/>
      <c r="M40" s="276"/>
      <c r="N40" s="473"/>
      <c r="O40" s="473"/>
      <c r="P40" s="473"/>
      <c r="Q40" s="473"/>
      <c r="R40" s="473"/>
      <c r="S40" s="473"/>
      <c r="T40" s="473"/>
      <c r="U40" s="680" t="s">
        <v>21</v>
      </c>
      <c r="V40" s="680"/>
      <c r="W40" s="680"/>
      <c r="X40" s="680"/>
      <c r="Y40" s="680"/>
      <c r="Z40" s="680"/>
      <c r="AA40" s="680"/>
      <c r="AB40" s="680"/>
      <c r="AC40" s="680"/>
      <c r="AD40" s="680"/>
      <c r="AE40" s="671"/>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2"/>
      <c r="BF40" s="672"/>
      <c r="BG40" s="672"/>
      <c r="BH40" s="672"/>
      <c r="BI40" s="672"/>
      <c r="BJ40" s="672"/>
      <c r="BK40" s="672"/>
      <c r="BL40" s="672"/>
      <c r="BM40" s="672"/>
      <c r="BN40" s="672"/>
      <c r="BO40" s="672"/>
      <c r="BP40" s="672"/>
      <c r="BQ40" s="672"/>
      <c r="BR40" s="672"/>
      <c r="BS40" s="672"/>
      <c r="BT40" s="672"/>
      <c r="BU40" s="672"/>
      <c r="BV40" s="672"/>
      <c r="BW40" s="672"/>
      <c r="BX40" s="672"/>
      <c r="BY40" s="672"/>
      <c r="BZ40" s="673"/>
    </row>
    <row r="41" spans="1:78" s="67" customFormat="1" ht="15.75" customHeight="1">
      <c r="A41" s="66"/>
      <c r="B41" s="689"/>
      <c r="C41" s="690"/>
      <c r="D41" s="690"/>
      <c r="E41" s="690"/>
      <c r="F41" s="690"/>
      <c r="G41" s="690"/>
      <c r="H41" s="690"/>
      <c r="I41" s="690"/>
      <c r="J41" s="690"/>
      <c r="K41" s="691"/>
      <c r="L41" s="278"/>
      <c r="M41" s="276"/>
      <c r="N41" s="473"/>
      <c r="O41" s="473"/>
      <c r="P41" s="473"/>
      <c r="Q41" s="473"/>
      <c r="R41" s="473"/>
      <c r="S41" s="473"/>
      <c r="T41" s="473"/>
      <c r="U41" s="680" t="s">
        <v>122</v>
      </c>
      <c r="V41" s="680"/>
      <c r="W41" s="680"/>
      <c r="X41" s="680"/>
      <c r="Y41" s="680"/>
      <c r="Z41" s="680"/>
      <c r="AA41" s="680"/>
      <c r="AB41" s="680"/>
      <c r="AC41" s="680"/>
      <c r="AD41" s="680"/>
      <c r="AE41" s="681"/>
      <c r="AF41" s="682"/>
      <c r="AG41" s="682"/>
      <c r="AH41" s="682"/>
      <c r="AI41" s="682"/>
      <c r="AJ41" s="682"/>
      <c r="AK41" s="682"/>
      <c r="AL41" s="682"/>
      <c r="AM41" s="682"/>
      <c r="AN41" s="682"/>
      <c r="AO41" s="682"/>
      <c r="AP41" s="682"/>
      <c r="AQ41" s="682"/>
      <c r="AR41" s="682"/>
      <c r="AS41" s="682"/>
      <c r="AT41" s="682"/>
      <c r="AU41" s="682"/>
      <c r="AV41" s="683" t="s">
        <v>123</v>
      </c>
      <c r="AW41" s="683"/>
      <c r="AX41" s="683"/>
      <c r="AY41" s="683"/>
      <c r="AZ41" s="683"/>
      <c r="BA41" s="683"/>
      <c r="BB41" s="683"/>
      <c r="BC41" s="681"/>
      <c r="BD41" s="682"/>
      <c r="BE41" s="682"/>
      <c r="BF41" s="682"/>
      <c r="BG41" s="682"/>
      <c r="BH41" s="682"/>
      <c r="BI41" s="682"/>
      <c r="BJ41" s="682"/>
      <c r="BK41" s="682"/>
      <c r="BL41" s="682"/>
      <c r="BM41" s="682"/>
      <c r="BN41" s="682"/>
      <c r="BO41" s="682"/>
      <c r="BP41" s="682"/>
      <c r="BQ41" s="682"/>
      <c r="BR41" s="682"/>
      <c r="BS41" s="682"/>
      <c r="BT41" s="682"/>
      <c r="BU41" s="682"/>
      <c r="BV41" s="682"/>
      <c r="BW41" s="682"/>
      <c r="BX41" s="682"/>
      <c r="BY41" s="682"/>
      <c r="BZ41" s="684"/>
    </row>
    <row r="42" spans="1:78" s="67" customFormat="1" ht="15.75" customHeight="1">
      <c r="A42" s="66"/>
      <c r="B42" s="689"/>
      <c r="C42" s="690"/>
      <c r="D42" s="690"/>
      <c r="E42" s="690"/>
      <c r="F42" s="690"/>
      <c r="G42" s="690"/>
      <c r="H42" s="690"/>
      <c r="I42" s="690"/>
      <c r="J42" s="690"/>
      <c r="K42" s="691"/>
      <c r="L42" s="280"/>
      <c r="M42" s="281"/>
      <c r="N42" s="473"/>
      <c r="O42" s="473"/>
      <c r="P42" s="473"/>
      <c r="Q42" s="473"/>
      <c r="R42" s="473"/>
      <c r="S42" s="473"/>
      <c r="T42" s="473"/>
      <c r="U42" s="674" t="s">
        <v>120</v>
      </c>
      <c r="V42" s="674"/>
      <c r="W42" s="674"/>
      <c r="X42" s="674"/>
      <c r="Y42" s="674"/>
      <c r="Z42" s="674"/>
      <c r="AA42" s="674"/>
      <c r="AB42" s="674"/>
      <c r="AC42" s="674"/>
      <c r="AD42" s="674"/>
      <c r="AE42" s="685"/>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2"/>
      <c r="BH42" s="672"/>
      <c r="BI42" s="672"/>
      <c r="BJ42" s="672"/>
      <c r="BK42" s="672"/>
      <c r="BL42" s="672"/>
      <c r="BM42" s="672"/>
      <c r="BN42" s="672"/>
      <c r="BO42" s="672"/>
      <c r="BP42" s="672"/>
      <c r="BQ42" s="672"/>
      <c r="BR42" s="672"/>
      <c r="BS42" s="672"/>
      <c r="BT42" s="672"/>
      <c r="BU42" s="672"/>
      <c r="BV42" s="672"/>
      <c r="BW42" s="672"/>
      <c r="BX42" s="672"/>
      <c r="BY42" s="672"/>
      <c r="BZ42" s="673"/>
    </row>
    <row r="43" spans="1:78" s="67" customFormat="1" ht="15.75" customHeight="1">
      <c r="A43" s="66"/>
      <c r="B43" s="689"/>
      <c r="C43" s="690"/>
      <c r="D43" s="690"/>
      <c r="E43" s="690"/>
      <c r="F43" s="690"/>
      <c r="G43" s="690"/>
      <c r="H43" s="690"/>
      <c r="I43" s="690"/>
      <c r="J43" s="690"/>
      <c r="K43" s="691"/>
      <c r="L43" s="437" t="s">
        <v>118</v>
      </c>
      <c r="M43" s="438"/>
      <c r="N43" s="323"/>
      <c r="O43" s="323"/>
      <c r="P43" s="323"/>
      <c r="Q43" s="323"/>
      <c r="R43" s="323"/>
      <c r="S43" s="323"/>
      <c r="T43" s="323"/>
      <c r="U43" s="323"/>
      <c r="V43" s="323"/>
      <c r="W43" s="323"/>
      <c r="X43" s="323"/>
      <c r="Y43" s="323"/>
      <c r="Z43" s="323"/>
      <c r="AA43" s="323"/>
      <c r="AB43" s="323"/>
      <c r="AC43" s="323"/>
      <c r="AD43" s="324"/>
      <c r="AE43" s="671"/>
      <c r="AF43" s="672"/>
      <c r="AG43" s="672"/>
      <c r="AH43" s="672"/>
      <c r="AI43" s="672"/>
      <c r="AJ43" s="672"/>
      <c r="AK43" s="672"/>
      <c r="AL43" s="672"/>
      <c r="AM43" s="672"/>
      <c r="AN43" s="672"/>
      <c r="AO43" s="672"/>
      <c r="AP43" s="672"/>
      <c r="AQ43" s="672"/>
      <c r="AR43" s="672"/>
      <c r="AS43" s="672"/>
      <c r="AT43" s="672"/>
      <c r="AU43" s="672"/>
      <c r="AV43" s="672"/>
      <c r="AW43" s="672"/>
      <c r="AX43" s="672"/>
      <c r="AY43" s="672"/>
      <c r="AZ43" s="672"/>
      <c r="BA43" s="672"/>
      <c r="BB43" s="672"/>
      <c r="BC43" s="672"/>
      <c r="BD43" s="672"/>
      <c r="BE43" s="672"/>
      <c r="BF43" s="672"/>
      <c r="BG43" s="672"/>
      <c r="BH43" s="672"/>
      <c r="BI43" s="672"/>
      <c r="BJ43" s="672"/>
      <c r="BK43" s="672"/>
      <c r="BL43" s="672"/>
      <c r="BM43" s="672"/>
      <c r="BN43" s="672"/>
      <c r="BO43" s="672"/>
      <c r="BP43" s="672"/>
      <c r="BQ43" s="672"/>
      <c r="BR43" s="672"/>
      <c r="BS43" s="672"/>
      <c r="BT43" s="672"/>
      <c r="BU43" s="672"/>
      <c r="BV43" s="672"/>
      <c r="BW43" s="672"/>
      <c r="BX43" s="672"/>
      <c r="BY43" s="672"/>
      <c r="BZ43" s="673"/>
    </row>
    <row r="44" spans="1:78" s="67" customFormat="1" ht="15.75" customHeight="1">
      <c r="A44" s="66"/>
      <c r="B44" s="689"/>
      <c r="C44" s="690"/>
      <c r="D44" s="690"/>
      <c r="E44" s="690"/>
      <c r="F44" s="690"/>
      <c r="G44" s="690"/>
      <c r="H44" s="690"/>
      <c r="I44" s="690"/>
      <c r="J44" s="690"/>
      <c r="K44" s="691"/>
      <c r="L44" s="278"/>
      <c r="M44" s="276"/>
      <c r="N44" s="674" t="s">
        <v>178</v>
      </c>
      <c r="O44" s="674"/>
      <c r="P44" s="674"/>
      <c r="Q44" s="674"/>
      <c r="R44" s="674"/>
      <c r="S44" s="674"/>
      <c r="T44" s="674"/>
      <c r="U44" s="674"/>
      <c r="V44" s="674"/>
      <c r="W44" s="674"/>
      <c r="X44" s="674"/>
      <c r="Y44" s="674"/>
      <c r="Z44" s="674"/>
      <c r="AA44" s="674"/>
      <c r="AB44" s="674"/>
      <c r="AC44" s="674"/>
      <c r="AD44" s="674"/>
      <c r="AE44" s="675" t="s">
        <v>139</v>
      </c>
      <c r="AF44" s="676"/>
      <c r="AG44" s="676"/>
      <c r="AH44" s="676"/>
      <c r="AI44" s="676"/>
      <c r="AJ44" s="676"/>
      <c r="AK44" s="676"/>
      <c r="AL44" s="676"/>
      <c r="AM44" s="676"/>
      <c r="AN44" s="676"/>
      <c r="AO44" s="676"/>
      <c r="AP44" s="676"/>
      <c r="AQ44" s="676"/>
      <c r="AR44" s="676"/>
      <c r="AS44" s="676"/>
      <c r="AT44" s="676"/>
      <c r="AU44" s="676"/>
      <c r="AV44" s="676"/>
      <c r="AW44" s="677"/>
      <c r="AX44" s="482"/>
      <c r="AY44" s="678"/>
      <c r="AZ44" s="678"/>
      <c r="BA44" s="678"/>
      <c r="BB44" s="678"/>
      <c r="BC44" s="678"/>
      <c r="BD44" s="678"/>
      <c r="BE44" s="678"/>
      <c r="BF44" s="678"/>
      <c r="BG44" s="678"/>
      <c r="BH44" s="678"/>
      <c r="BI44" s="678"/>
      <c r="BJ44" s="678"/>
      <c r="BK44" s="678"/>
      <c r="BL44" s="678"/>
      <c r="BM44" s="678"/>
      <c r="BN44" s="678"/>
      <c r="BO44" s="678"/>
      <c r="BP44" s="678"/>
      <c r="BQ44" s="678"/>
      <c r="BR44" s="678"/>
      <c r="BS44" s="678"/>
      <c r="BT44" s="678"/>
      <c r="BU44" s="678"/>
      <c r="BV44" s="678"/>
      <c r="BW44" s="678"/>
      <c r="BX44" s="678"/>
      <c r="BY44" s="678"/>
      <c r="BZ44" s="679"/>
    </row>
    <row r="45" spans="1:78" s="67" customFormat="1" ht="15.75" customHeight="1">
      <c r="A45" s="66"/>
      <c r="B45" s="689"/>
      <c r="C45" s="690"/>
      <c r="D45" s="690"/>
      <c r="E45" s="690"/>
      <c r="F45" s="690"/>
      <c r="G45" s="690"/>
      <c r="H45" s="690"/>
      <c r="I45" s="690"/>
      <c r="J45" s="690"/>
      <c r="K45" s="691"/>
      <c r="L45" s="279"/>
      <c r="M45" s="132"/>
      <c r="N45" s="473" t="s">
        <v>121</v>
      </c>
      <c r="O45" s="473"/>
      <c r="P45" s="473"/>
      <c r="Q45" s="473"/>
      <c r="R45" s="473"/>
      <c r="S45" s="473"/>
      <c r="T45" s="473"/>
      <c r="U45" s="680" t="s">
        <v>119</v>
      </c>
      <c r="V45" s="680"/>
      <c r="W45" s="680"/>
      <c r="X45" s="680"/>
      <c r="Y45" s="680"/>
      <c r="Z45" s="680"/>
      <c r="AA45" s="680"/>
      <c r="AB45" s="680"/>
      <c r="AC45" s="680"/>
      <c r="AD45" s="680"/>
      <c r="AE45" s="671"/>
      <c r="AF45" s="672"/>
      <c r="AG45" s="672"/>
      <c r="AH45" s="672"/>
      <c r="AI45" s="672"/>
      <c r="AJ45" s="672"/>
      <c r="AK45" s="672"/>
      <c r="AL45" s="672"/>
      <c r="AM45" s="672"/>
      <c r="AN45" s="672"/>
      <c r="AO45" s="672"/>
      <c r="AP45" s="672"/>
      <c r="AQ45" s="672"/>
      <c r="AR45" s="672"/>
      <c r="AS45" s="672"/>
      <c r="AT45" s="672"/>
      <c r="AU45" s="672"/>
      <c r="AV45" s="672"/>
      <c r="AW45" s="672"/>
      <c r="AX45" s="672"/>
      <c r="AY45" s="672"/>
      <c r="AZ45" s="672"/>
      <c r="BA45" s="672"/>
      <c r="BB45" s="672"/>
      <c r="BC45" s="672"/>
      <c r="BD45" s="672"/>
      <c r="BE45" s="672"/>
      <c r="BF45" s="672"/>
      <c r="BG45" s="672"/>
      <c r="BH45" s="672"/>
      <c r="BI45" s="672"/>
      <c r="BJ45" s="672"/>
      <c r="BK45" s="672"/>
      <c r="BL45" s="672"/>
      <c r="BM45" s="672"/>
      <c r="BN45" s="672"/>
      <c r="BO45" s="672"/>
      <c r="BP45" s="672"/>
      <c r="BQ45" s="672"/>
      <c r="BR45" s="672"/>
      <c r="BS45" s="672"/>
      <c r="BT45" s="672"/>
      <c r="BU45" s="672"/>
      <c r="BV45" s="672"/>
      <c r="BW45" s="672"/>
      <c r="BX45" s="672"/>
      <c r="BY45" s="672"/>
      <c r="BZ45" s="673"/>
    </row>
    <row r="46" spans="1:78" s="67" customFormat="1" ht="15.75" customHeight="1">
      <c r="A46" s="66"/>
      <c r="B46" s="689"/>
      <c r="C46" s="690"/>
      <c r="D46" s="690"/>
      <c r="E46" s="690"/>
      <c r="F46" s="690"/>
      <c r="G46" s="690"/>
      <c r="H46" s="690"/>
      <c r="I46" s="690"/>
      <c r="J46" s="690"/>
      <c r="K46" s="691"/>
      <c r="L46" s="278"/>
      <c r="M46" s="276"/>
      <c r="N46" s="473"/>
      <c r="O46" s="473"/>
      <c r="P46" s="473"/>
      <c r="Q46" s="473"/>
      <c r="R46" s="473"/>
      <c r="S46" s="473"/>
      <c r="T46" s="473"/>
      <c r="U46" s="680" t="s">
        <v>21</v>
      </c>
      <c r="V46" s="680"/>
      <c r="W46" s="680"/>
      <c r="X46" s="680"/>
      <c r="Y46" s="680"/>
      <c r="Z46" s="680"/>
      <c r="AA46" s="680"/>
      <c r="AB46" s="680"/>
      <c r="AC46" s="680"/>
      <c r="AD46" s="680"/>
      <c r="AE46" s="671"/>
      <c r="AF46" s="672"/>
      <c r="AG46" s="672"/>
      <c r="AH46" s="672"/>
      <c r="AI46" s="672"/>
      <c r="AJ46" s="672"/>
      <c r="AK46" s="672"/>
      <c r="AL46" s="672"/>
      <c r="AM46" s="672"/>
      <c r="AN46" s="672"/>
      <c r="AO46" s="672"/>
      <c r="AP46" s="672"/>
      <c r="AQ46" s="672"/>
      <c r="AR46" s="672"/>
      <c r="AS46" s="672"/>
      <c r="AT46" s="672"/>
      <c r="AU46" s="672"/>
      <c r="AV46" s="672"/>
      <c r="AW46" s="672"/>
      <c r="AX46" s="672"/>
      <c r="AY46" s="672"/>
      <c r="AZ46" s="672"/>
      <c r="BA46" s="672"/>
      <c r="BB46" s="672"/>
      <c r="BC46" s="672"/>
      <c r="BD46" s="672"/>
      <c r="BE46" s="672"/>
      <c r="BF46" s="672"/>
      <c r="BG46" s="672"/>
      <c r="BH46" s="672"/>
      <c r="BI46" s="672"/>
      <c r="BJ46" s="672"/>
      <c r="BK46" s="672"/>
      <c r="BL46" s="672"/>
      <c r="BM46" s="672"/>
      <c r="BN46" s="672"/>
      <c r="BO46" s="672"/>
      <c r="BP46" s="672"/>
      <c r="BQ46" s="672"/>
      <c r="BR46" s="672"/>
      <c r="BS46" s="672"/>
      <c r="BT46" s="672"/>
      <c r="BU46" s="672"/>
      <c r="BV46" s="672"/>
      <c r="BW46" s="672"/>
      <c r="BX46" s="672"/>
      <c r="BY46" s="672"/>
      <c r="BZ46" s="673"/>
    </row>
    <row r="47" spans="1:78" s="67" customFormat="1" ht="15.75" customHeight="1">
      <c r="A47" s="66"/>
      <c r="B47" s="689"/>
      <c r="C47" s="690"/>
      <c r="D47" s="690"/>
      <c r="E47" s="690"/>
      <c r="F47" s="690"/>
      <c r="G47" s="690"/>
      <c r="H47" s="690"/>
      <c r="I47" s="690"/>
      <c r="J47" s="690"/>
      <c r="K47" s="691"/>
      <c r="L47" s="278"/>
      <c r="M47" s="276"/>
      <c r="N47" s="473"/>
      <c r="O47" s="473"/>
      <c r="P47" s="473"/>
      <c r="Q47" s="473"/>
      <c r="R47" s="473"/>
      <c r="S47" s="473"/>
      <c r="T47" s="473"/>
      <c r="U47" s="680" t="s">
        <v>122</v>
      </c>
      <c r="V47" s="680"/>
      <c r="W47" s="680"/>
      <c r="X47" s="680"/>
      <c r="Y47" s="680"/>
      <c r="Z47" s="680"/>
      <c r="AA47" s="680"/>
      <c r="AB47" s="680"/>
      <c r="AC47" s="680"/>
      <c r="AD47" s="680"/>
      <c r="AE47" s="681"/>
      <c r="AF47" s="682"/>
      <c r="AG47" s="682"/>
      <c r="AH47" s="682"/>
      <c r="AI47" s="682"/>
      <c r="AJ47" s="682"/>
      <c r="AK47" s="682"/>
      <c r="AL47" s="682"/>
      <c r="AM47" s="682"/>
      <c r="AN47" s="682"/>
      <c r="AO47" s="682"/>
      <c r="AP47" s="682"/>
      <c r="AQ47" s="682"/>
      <c r="AR47" s="682"/>
      <c r="AS47" s="682"/>
      <c r="AT47" s="682"/>
      <c r="AU47" s="682"/>
      <c r="AV47" s="683" t="s">
        <v>123</v>
      </c>
      <c r="AW47" s="683"/>
      <c r="AX47" s="683"/>
      <c r="AY47" s="683"/>
      <c r="AZ47" s="683"/>
      <c r="BA47" s="683"/>
      <c r="BB47" s="683"/>
      <c r="BC47" s="681"/>
      <c r="BD47" s="682"/>
      <c r="BE47" s="682"/>
      <c r="BF47" s="682"/>
      <c r="BG47" s="682"/>
      <c r="BH47" s="682"/>
      <c r="BI47" s="682"/>
      <c r="BJ47" s="682"/>
      <c r="BK47" s="682"/>
      <c r="BL47" s="682"/>
      <c r="BM47" s="682"/>
      <c r="BN47" s="682"/>
      <c r="BO47" s="682"/>
      <c r="BP47" s="682"/>
      <c r="BQ47" s="682"/>
      <c r="BR47" s="682"/>
      <c r="BS47" s="682"/>
      <c r="BT47" s="682"/>
      <c r="BU47" s="682"/>
      <c r="BV47" s="682"/>
      <c r="BW47" s="682"/>
      <c r="BX47" s="682"/>
      <c r="BY47" s="682"/>
      <c r="BZ47" s="684"/>
    </row>
    <row r="48" spans="1:78" s="67" customFormat="1" ht="15.75" customHeight="1">
      <c r="A48" s="66"/>
      <c r="B48" s="692"/>
      <c r="C48" s="693"/>
      <c r="D48" s="693"/>
      <c r="E48" s="693"/>
      <c r="F48" s="693"/>
      <c r="G48" s="693"/>
      <c r="H48" s="693"/>
      <c r="I48" s="693"/>
      <c r="J48" s="693"/>
      <c r="K48" s="694"/>
      <c r="L48" s="280"/>
      <c r="M48" s="281"/>
      <c r="N48" s="473"/>
      <c r="O48" s="473"/>
      <c r="P48" s="473"/>
      <c r="Q48" s="473"/>
      <c r="R48" s="473"/>
      <c r="S48" s="473"/>
      <c r="T48" s="473"/>
      <c r="U48" s="674" t="s">
        <v>120</v>
      </c>
      <c r="V48" s="674"/>
      <c r="W48" s="674"/>
      <c r="X48" s="674"/>
      <c r="Y48" s="674"/>
      <c r="Z48" s="674"/>
      <c r="AA48" s="674"/>
      <c r="AB48" s="674"/>
      <c r="AC48" s="674"/>
      <c r="AD48" s="674"/>
      <c r="AE48" s="685"/>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3"/>
    </row>
  </sheetData>
  <mergeCells count="129">
    <mergeCell ref="U35:AD35"/>
    <mergeCell ref="AE35:AU35"/>
    <mergeCell ref="AV35:BB35"/>
    <mergeCell ref="BC35:BZ35"/>
    <mergeCell ref="U36:AD36"/>
    <mergeCell ref="AE30:BZ30"/>
    <mergeCell ref="L31:AD31"/>
    <mergeCell ref="AE31:BZ31"/>
    <mergeCell ref="N32:AD32"/>
    <mergeCell ref="N27:T30"/>
    <mergeCell ref="U27:AD27"/>
    <mergeCell ref="AE27:BZ27"/>
    <mergeCell ref="U28:AD28"/>
    <mergeCell ref="AE28:BZ28"/>
    <mergeCell ref="U29:AD29"/>
    <mergeCell ref="AE29:AU29"/>
    <mergeCell ref="AV29:BB29"/>
    <mergeCell ref="BC29:BZ29"/>
    <mergeCell ref="U30:AD30"/>
    <mergeCell ref="AE32:AW32"/>
    <mergeCell ref="AX32:BZ32"/>
    <mergeCell ref="AE36:BZ36"/>
    <mergeCell ref="N33:T36"/>
    <mergeCell ref="U33:AD33"/>
    <mergeCell ref="AE33:BZ33"/>
    <mergeCell ref="U34:AD34"/>
    <mergeCell ref="AE34:BZ34"/>
    <mergeCell ref="L25:AD25"/>
    <mergeCell ref="AE25:BZ25"/>
    <mergeCell ref="N26:AD26"/>
    <mergeCell ref="N21:T24"/>
    <mergeCell ref="U21:AD21"/>
    <mergeCell ref="AE21:BZ21"/>
    <mergeCell ref="U22:AD22"/>
    <mergeCell ref="AE22:BZ22"/>
    <mergeCell ref="U23:AD23"/>
    <mergeCell ref="AE23:AU23"/>
    <mergeCell ref="AV23:BB23"/>
    <mergeCell ref="BC23:BZ23"/>
    <mergeCell ref="U24:AD24"/>
    <mergeCell ref="N20:AD20"/>
    <mergeCell ref="N15:T18"/>
    <mergeCell ref="U15:AD15"/>
    <mergeCell ref="AE15:BZ15"/>
    <mergeCell ref="U16:AD16"/>
    <mergeCell ref="AE16:BZ16"/>
    <mergeCell ref="U17:AD17"/>
    <mergeCell ref="AE17:AU17"/>
    <mergeCell ref="AV17:BB17"/>
    <mergeCell ref="BC17:BZ17"/>
    <mergeCell ref="U18:AD18"/>
    <mergeCell ref="U10:AD10"/>
    <mergeCell ref="AE10:BZ10"/>
    <mergeCell ref="U11:AD11"/>
    <mergeCell ref="AE11:AU11"/>
    <mergeCell ref="AV11:BB11"/>
    <mergeCell ref="BC11:BZ11"/>
    <mergeCell ref="U12:AD12"/>
    <mergeCell ref="AE18:BZ18"/>
    <mergeCell ref="L19:AD19"/>
    <mergeCell ref="AE19:BZ19"/>
    <mergeCell ref="B1:K48"/>
    <mergeCell ref="L1:AD1"/>
    <mergeCell ref="AE1:BZ1"/>
    <mergeCell ref="N2:AD2"/>
    <mergeCell ref="N3:T6"/>
    <mergeCell ref="U3:AD3"/>
    <mergeCell ref="AE3:BZ3"/>
    <mergeCell ref="U6:AD6"/>
    <mergeCell ref="AE6:BZ6"/>
    <mergeCell ref="L7:AD7"/>
    <mergeCell ref="AE7:BZ7"/>
    <mergeCell ref="N8:AD8"/>
    <mergeCell ref="U4:AD4"/>
    <mergeCell ref="AE4:BZ4"/>
    <mergeCell ref="U5:AD5"/>
    <mergeCell ref="AE5:AU5"/>
    <mergeCell ref="AV5:BB5"/>
    <mergeCell ref="BC5:BZ5"/>
    <mergeCell ref="AE12:BZ12"/>
    <mergeCell ref="L13:AD13"/>
    <mergeCell ref="AE13:BZ13"/>
    <mergeCell ref="N14:AD14"/>
    <mergeCell ref="N9:T12"/>
    <mergeCell ref="U9:AD9"/>
    <mergeCell ref="AE2:AW2"/>
    <mergeCell ref="AX2:BZ2"/>
    <mergeCell ref="AE8:AW8"/>
    <mergeCell ref="AX8:BZ8"/>
    <mergeCell ref="AE14:AW14"/>
    <mergeCell ref="AX14:BZ14"/>
    <mergeCell ref="AE20:AW20"/>
    <mergeCell ref="AX20:BZ20"/>
    <mergeCell ref="AE26:AW26"/>
    <mergeCell ref="AX26:BZ26"/>
    <mergeCell ref="AE9:BZ9"/>
    <mergeCell ref="AE24:BZ24"/>
    <mergeCell ref="L37:AD37"/>
    <mergeCell ref="AE37:BZ37"/>
    <mergeCell ref="N38:AD38"/>
    <mergeCell ref="AE38:AW38"/>
    <mergeCell ref="AX38:BZ38"/>
    <mergeCell ref="N39:T42"/>
    <mergeCell ref="AE40:BZ40"/>
    <mergeCell ref="AE41:AU41"/>
    <mergeCell ref="AV41:BB41"/>
    <mergeCell ref="BC41:BZ41"/>
    <mergeCell ref="U42:AD42"/>
    <mergeCell ref="AE42:BZ42"/>
    <mergeCell ref="U40:AD40"/>
    <mergeCell ref="U41:AD41"/>
    <mergeCell ref="U39:AD39"/>
    <mergeCell ref="AE39:BZ39"/>
    <mergeCell ref="L43:AD43"/>
    <mergeCell ref="AE43:BZ43"/>
    <mergeCell ref="N44:AD44"/>
    <mergeCell ref="AE44:AW44"/>
    <mergeCell ref="AX44:BZ44"/>
    <mergeCell ref="N45:T48"/>
    <mergeCell ref="U45:AD45"/>
    <mergeCell ref="AE45:BZ45"/>
    <mergeCell ref="U46:AD46"/>
    <mergeCell ref="AE46:BZ46"/>
    <mergeCell ref="U47:AD47"/>
    <mergeCell ref="AE47:AU47"/>
    <mergeCell ref="AV47:BB47"/>
    <mergeCell ref="BC47:BZ47"/>
    <mergeCell ref="U48:AD48"/>
    <mergeCell ref="AE48:BZ48"/>
  </mergeCells>
  <phoneticPr fontId="3"/>
  <pageMargins left="0.70866141732283472" right="0.51181102362204722" top="0.94488188976377963" bottom="0.39370078740157483" header="0.31496062992125984" footer="0"/>
  <pageSetup paperSize="9" scale="95" fitToHeight="0" orientation="portrait" r:id="rId1"/>
  <headerFoot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B-1別紙１実施計画</vt:lpstr>
      <vt:lpstr>C-1別紙２経費内訳</vt:lpstr>
      <vt:lpstr>C-2経費内訳表</vt:lpstr>
      <vt:lpstr>共同事業者</vt:lpstr>
      <vt:lpstr>'B-1別紙１実施計画'!Print_Area</vt:lpstr>
      <vt:lpstr>'C-1別紙２経費内訳'!Print_Area</vt:lpstr>
      <vt:lpstr>'C-2経費内訳表'!Print_Area</vt:lpstr>
      <vt:lpstr>共同事業者!Print_Area</vt:lpstr>
      <vt:lpstr>'C-2経費内訳表'!Print_Titles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2021-07-05T08:22:51Z</cp:lastPrinted>
  <dcterms:created xsi:type="dcterms:W3CDTF">2015-06-05T18:19:34Z</dcterms:created>
  <dcterms:modified xsi:type="dcterms:W3CDTF">2021-07-05T08:44:09Z</dcterms:modified>
</cp:coreProperties>
</file>